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hda\Documents\社馬連\2014年度\Web\"/>
    </mc:Choice>
  </mc:AlternateContent>
  <bookViews>
    <workbookView xWindow="-30" yWindow="-30" windowWidth="20730" windowHeight="11730"/>
  </bookViews>
  <sheets>
    <sheet name="HF申込書" sheetId="1" r:id="rId1"/>
    <sheet name="Sheet1" sheetId="2" r:id="rId2"/>
    <sheet name="Sheet2" sheetId="3" r:id="rId3"/>
  </sheets>
  <definedNames>
    <definedName name="_xlnm.Print_Area" localSheetId="0">HF申込書!$A$1:$K$55</definedName>
    <definedName name="グレード" localSheetId="0">Sheet1!$A$2:$A$8</definedName>
    <definedName name="参加不可">Sheet1!$F$2</definedName>
    <definedName name="性別" localSheetId="0">Sheet1!$B$2:$B$3</definedName>
    <definedName name="複数参加可2">Sheet1!$D$2:$D$4</definedName>
    <definedName name="複数参加可5">Sheet1!$C$2:$C$7</definedName>
    <definedName name="複数参加不可">Sheet1!$E$2:$E$3</definedName>
  </definedNames>
  <calcPr calcId="152511"/>
</workbook>
</file>

<file path=xl/calcChain.xml><?xml version="1.0" encoding="utf-8"?>
<calcChain xmlns="http://schemas.openxmlformats.org/spreadsheetml/2006/main">
  <c r="I39" i="1" l="1"/>
  <c r="I37" i="1"/>
  <c r="I35" i="1"/>
  <c r="I34" i="1"/>
  <c r="I33" i="1"/>
  <c r="I31" i="1"/>
  <c r="I30" i="1"/>
  <c r="I29" i="1"/>
  <c r="I28" i="1"/>
  <c r="I27" i="1"/>
  <c r="I26" i="1"/>
  <c r="R26" i="1"/>
  <c r="R39" i="1"/>
  <c r="R38" i="1"/>
  <c r="R37" i="1"/>
  <c r="R36" i="1"/>
  <c r="R35" i="1"/>
  <c r="R34" i="1"/>
  <c r="R33" i="1"/>
  <c r="R31" i="1"/>
  <c r="R30" i="1"/>
  <c r="R29" i="1"/>
  <c r="R28" i="1"/>
  <c r="R27" i="1"/>
  <c r="H41" i="1"/>
  <c r="I41" i="1"/>
  <c r="J41" i="1"/>
  <c r="E41" i="1"/>
  <c r="F41" i="1"/>
  <c r="I43" i="1"/>
  <c r="F43" i="1"/>
  <c r="J43" i="1" s="1"/>
  <c r="H42" i="1"/>
  <c r="I42" i="1"/>
  <c r="E42" i="1"/>
  <c r="F42" i="1" s="1"/>
  <c r="J42" i="1" s="1"/>
  <c r="I38" i="1"/>
  <c r="F38" i="1"/>
  <c r="F37" i="1"/>
  <c r="J37" i="1" s="1"/>
  <c r="I36" i="1"/>
  <c r="F28" i="1"/>
  <c r="J28" i="1"/>
  <c r="I44" i="1"/>
  <c r="J44" i="1" s="1"/>
  <c r="I45" i="1"/>
  <c r="F44" i="1"/>
  <c r="F45" i="1"/>
  <c r="J45" i="1" s="1"/>
  <c r="F39" i="1"/>
  <c r="J39" i="1"/>
  <c r="F34" i="1"/>
  <c r="J34" i="1"/>
  <c r="F35" i="1"/>
  <c r="J35" i="1"/>
  <c r="F36" i="1"/>
  <c r="J36" i="1"/>
  <c r="F33" i="1"/>
  <c r="J33" i="1" s="1"/>
  <c r="F27" i="1"/>
  <c r="J27" i="1"/>
  <c r="F29" i="1"/>
  <c r="J29" i="1" s="1"/>
  <c r="J47" i="1" s="1"/>
  <c r="F30" i="1"/>
  <c r="J30" i="1"/>
  <c r="F31" i="1"/>
  <c r="J31" i="1" s="1"/>
  <c r="F26" i="1"/>
  <c r="J26" i="1"/>
  <c r="J38" i="1"/>
</calcChain>
</file>

<file path=xl/comments1.xml><?xml version="1.0" encoding="utf-8"?>
<comments xmlns="http://schemas.openxmlformats.org/spreadsheetml/2006/main">
  <authors>
    <author>usui.shigetoshi@jp.fujitsu.com</author>
    <author>Tomohiro Ishizu</author>
  </authors>
  <commentList>
    <comment ref="D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社馬連会員の方は、「所有資格」に"無"以外を選択ください
資格の無い方は、"D' "を選択ください</t>
        </r>
      </text>
    </comment>
    <comment ref="G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所有資格にて”無”を選択してください</t>
        </r>
      </text>
    </comment>
  </commentList>
</comments>
</file>

<file path=xl/sharedStrings.xml><?xml version="1.0" encoding="utf-8"?>
<sst xmlns="http://schemas.openxmlformats.org/spreadsheetml/2006/main" count="166" uniqueCount="105">
  <si>
    <t>複数参加</t>
    <rPh sb="0" eb="2">
      <t>フクスウ</t>
    </rPh>
    <rPh sb="2" eb="4">
      <t>サンカ</t>
    </rPh>
    <phoneticPr fontId="2"/>
  </si>
  <si>
    <t>合計額</t>
    <rPh sb="0" eb="2">
      <t>ゴウケイ</t>
    </rPh>
    <rPh sb="2" eb="3">
      <t>ガク</t>
    </rPh>
    <phoneticPr fontId="2"/>
  </si>
  <si>
    <t>○氏名</t>
    <phoneticPr fontId="2"/>
  </si>
  <si>
    <t>○フリガナ</t>
    <phoneticPr fontId="2"/>
  </si>
  <si>
    <t>○性別</t>
    <phoneticPr fontId="2"/>
  </si>
  <si>
    <t>○所属団体</t>
    <phoneticPr fontId="2"/>
  </si>
  <si>
    <t>■エントリー</t>
    <phoneticPr fontId="2"/>
  </si>
  <si>
    <t>第１競技</t>
    <phoneticPr fontId="2"/>
  </si>
  <si>
    <t>三井住友銀行　神田支店（普）１３００６９０</t>
    <phoneticPr fontId="2"/>
  </si>
  <si>
    <t>日本社会人団体馬術連盟事務局宛</t>
    <rPh sb="0" eb="2">
      <t>ニホン</t>
    </rPh>
    <rPh sb="2" eb="4">
      <t>シャカイ</t>
    </rPh>
    <rPh sb="4" eb="5">
      <t>ジン</t>
    </rPh>
    <rPh sb="5" eb="7">
      <t>ダンタイ</t>
    </rPh>
    <rPh sb="7" eb="9">
      <t>バジュツ</t>
    </rPh>
    <rPh sb="9" eb="11">
      <t>レンメイ</t>
    </rPh>
    <rPh sb="11" eb="14">
      <t>ジムキョク</t>
    </rPh>
    <rPh sb="14" eb="15">
      <t>アテ</t>
    </rPh>
    <phoneticPr fontId="2"/>
  </si>
  <si>
    <t>○連絡先E-mail</t>
    <rPh sb="1" eb="4">
      <t>レンラクサキ</t>
    </rPh>
    <phoneticPr fontId="2"/>
  </si>
  <si>
    <t>★エントリーフィー振込先★</t>
    <rPh sb="9" eb="11">
      <t>フリコミ</t>
    </rPh>
    <rPh sb="11" eb="12">
      <t>サキ</t>
    </rPh>
    <phoneticPr fontId="2"/>
  </si>
  <si>
    <t>日本社会人団体馬術連盟</t>
    <rPh sb="0" eb="2">
      <t>ニホン</t>
    </rPh>
    <rPh sb="2" eb="5">
      <t>シャカイジン</t>
    </rPh>
    <rPh sb="5" eb="7">
      <t>ダンタイ</t>
    </rPh>
    <rPh sb="7" eb="9">
      <t>バジュツ</t>
    </rPh>
    <rPh sb="9" eb="11">
      <t>レンメイ</t>
    </rPh>
    <phoneticPr fontId="2"/>
  </si>
  <si>
    <t>出場資格</t>
    <rPh sb="0" eb="2">
      <t>シュツジョウ</t>
    </rPh>
    <rPh sb="2" eb="4">
      <t>シカク</t>
    </rPh>
    <phoneticPr fontId="2"/>
  </si>
  <si>
    <t>■出場者</t>
    <rPh sb="1" eb="4">
      <t>シュツジョウシャ</t>
    </rPh>
    <phoneticPr fontId="2"/>
  </si>
  <si>
    <t>競技名</t>
    <rPh sb="0" eb="3">
      <t>キョウギメイ</t>
    </rPh>
    <phoneticPr fontId="2"/>
  </si>
  <si>
    <t>不可</t>
    <rPh sb="0" eb="2">
      <t>フカ</t>
    </rPh>
    <phoneticPr fontId="2"/>
  </si>
  <si>
    <t>可</t>
    <rPh sb="0" eb="1">
      <t>カノウ</t>
    </rPh>
    <phoneticPr fontId="2"/>
  </si>
  <si>
    <t>第３競技</t>
    <phoneticPr fontId="2"/>
  </si>
  <si>
    <t>第５競技</t>
    <phoneticPr fontId="2"/>
  </si>
  <si>
    <t>　さらに、必ず社馬連事務局に全員分の名前をお知らせ下さい。</t>
    <rPh sb="5" eb="6">
      <t>カナラ</t>
    </rPh>
    <rPh sb="7" eb="8">
      <t>シャ</t>
    </rPh>
    <rPh sb="8" eb="9">
      <t>ウマ</t>
    </rPh>
    <rPh sb="9" eb="10">
      <t>レン</t>
    </rPh>
    <rPh sb="10" eb="13">
      <t>ジムキョク</t>
    </rPh>
    <rPh sb="14" eb="17">
      <t>ゼンインブン</t>
    </rPh>
    <rPh sb="18" eb="20">
      <t>ナマエ</t>
    </rPh>
    <rPh sb="22" eb="23">
      <t>シ</t>
    </rPh>
    <rPh sb="25" eb="26">
      <t>クダ</t>
    </rPh>
    <phoneticPr fontId="2"/>
  </si>
  <si>
    <t>※複数名のエントリーフィーをまとめて振り込む際は、必ず全員分の名前を振込元名に記入して下さい。</t>
    <rPh sb="1" eb="3">
      <t>フクスウ</t>
    </rPh>
    <rPh sb="3" eb="4">
      <t>メイ</t>
    </rPh>
    <rPh sb="18" eb="19">
      <t>フ</t>
    </rPh>
    <rPh sb="20" eb="21">
      <t>コ</t>
    </rPh>
    <rPh sb="22" eb="23">
      <t>サイ</t>
    </rPh>
    <rPh sb="25" eb="26">
      <t>カナラ</t>
    </rPh>
    <rPh sb="27" eb="30">
      <t>ゼンインブン</t>
    </rPh>
    <rPh sb="31" eb="33">
      <t>ナマエ</t>
    </rPh>
    <rPh sb="34" eb="36">
      <t>フリコミ</t>
    </rPh>
    <rPh sb="36" eb="37">
      <t>モト</t>
    </rPh>
    <rPh sb="37" eb="38">
      <t>メイ</t>
    </rPh>
    <rPh sb="39" eb="41">
      <t>キニュウ</t>
    </rPh>
    <rPh sb="43" eb="44">
      <t>クダ</t>
    </rPh>
    <phoneticPr fontId="2"/>
  </si>
  <si>
    <t>第２競技</t>
    <phoneticPr fontId="2"/>
  </si>
  <si>
    <t>第４競技</t>
    <phoneticPr fontId="2"/>
  </si>
  <si>
    <t>○所有資格</t>
    <rPh sb="1" eb="3">
      <t>ショユウ</t>
    </rPh>
    <rPh sb="3" eb="5">
      <t>シカク</t>
    </rPh>
    <phoneticPr fontId="2"/>
  </si>
  <si>
    <t>グリーンカップ　部班駈歩班</t>
    <rPh sb="8" eb="9">
      <t>ブ</t>
    </rPh>
    <rPh sb="9" eb="10">
      <t>ハン</t>
    </rPh>
    <rPh sb="10" eb="12">
      <t>カケアシ</t>
    </rPh>
    <rPh sb="12" eb="13">
      <t>ハン</t>
    </rPh>
    <phoneticPr fontId="2"/>
  </si>
  <si>
    <t>第７競技</t>
  </si>
  <si>
    <t>第８競技</t>
  </si>
  <si>
    <t>第９競技</t>
  </si>
  <si>
    <t>第１０競技</t>
  </si>
  <si>
    <t>第１１競技</t>
  </si>
  <si>
    <t>第１２競技</t>
    <phoneticPr fontId="2"/>
  </si>
  <si>
    <t>グリーンカップ　ジムカーナ駈歩班</t>
    <rPh sb="13" eb="15">
      <t>カケアシ</t>
    </rPh>
    <rPh sb="15" eb="16">
      <t>ハン</t>
    </rPh>
    <phoneticPr fontId="2"/>
  </si>
  <si>
    <t>小障害飛越80cm（ビギナー班）</t>
    <rPh sb="0" eb="3">
      <t>ショウショウガイ</t>
    </rPh>
    <rPh sb="3" eb="5">
      <t>ヒエツ</t>
    </rPh>
    <rPh sb="14" eb="15">
      <t>ハン</t>
    </rPh>
    <phoneticPr fontId="2"/>
  </si>
  <si>
    <t>小障害飛越80cm（一般班）</t>
    <rPh sb="0" eb="3">
      <t>ショウショウガイ</t>
    </rPh>
    <rPh sb="3" eb="5">
      <t>ヒエツ</t>
    </rPh>
    <rPh sb="10" eb="12">
      <t>イッパン</t>
    </rPh>
    <rPh sb="12" eb="13">
      <t>ハン</t>
    </rPh>
    <phoneticPr fontId="2"/>
  </si>
  <si>
    <t>グリーンカップ
　　ビギナーズジャンプ60cm</t>
    <phoneticPr fontId="2"/>
  </si>
  <si>
    <t>Ａ</t>
    <phoneticPr fontId="2"/>
  </si>
  <si>
    <t>Ｂ</t>
    <phoneticPr fontId="2"/>
  </si>
  <si>
    <t>Ｂ’</t>
    <phoneticPr fontId="2"/>
  </si>
  <si>
    <t>Ｃ</t>
    <phoneticPr fontId="2"/>
  </si>
  <si>
    <t>Ｄ</t>
    <phoneticPr fontId="2"/>
  </si>
  <si>
    <t>Ｄ’</t>
    <phoneticPr fontId="2"/>
  </si>
  <si>
    <t>無</t>
    <rPh sb="0" eb="1">
      <t>ナシ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</si>
  <si>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</si>
  <si>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</si>
  <si>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</si>
  <si>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</si>
  <si>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←振込合計金額</t>
    <rPh sb="1" eb="2">
      <t>フ</t>
    </rPh>
    <rPh sb="2" eb="3">
      <t>コ</t>
    </rPh>
    <rPh sb="3" eb="5">
      <t>ゴウケイ</t>
    </rPh>
    <rPh sb="5" eb="7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</si>
  <si>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</si>
  <si>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　各自、エントリー費を計上してください。</t>
    <rPh sb="1" eb="3">
      <t>カクジ</t>
    </rPh>
    <rPh sb="9" eb="10">
      <t>ヒ</t>
    </rPh>
    <rPh sb="11" eb="13">
      <t>ケイジョウ</t>
    </rPh>
    <phoneticPr fontId="2"/>
  </si>
  <si>
    <r>
      <t>※団体窓口の負担軽減や運営などの都合上、原則として</t>
    </r>
    <r>
      <rPr>
        <sz val="10"/>
        <color indexed="10"/>
        <rFont val="Osaka"/>
        <family val="3"/>
        <charset val="128"/>
      </rPr>
      <t>個人単位のエントリー</t>
    </r>
    <r>
      <rPr>
        <sz val="10"/>
        <rFont val="Osaka"/>
        <family val="3"/>
        <charset val="128"/>
      </rPr>
      <t>とさせていただきます。団体でまとめて申込む場合も、申込書は個人につき１ファイルでお願い致します。</t>
    </r>
    <rPh sb="1" eb="3">
      <t>ダンタイ</t>
    </rPh>
    <rPh sb="3" eb="5">
      <t>マドグチ</t>
    </rPh>
    <rPh sb="6" eb="8">
      <t>フタン</t>
    </rPh>
    <rPh sb="8" eb="10">
      <t>ケイゲン</t>
    </rPh>
    <rPh sb="56" eb="58">
      <t>バアイ</t>
    </rPh>
    <rPh sb="76" eb="77">
      <t>ネガ</t>
    </rPh>
    <rPh sb="78" eb="79">
      <t>イタ</t>
    </rPh>
    <phoneticPr fontId="2"/>
  </si>
  <si>
    <t>エントリー費</t>
    <rPh sb="5" eb="6">
      <t>ヒ</t>
    </rPh>
    <phoneticPr fontId="2"/>
  </si>
  <si>
    <t>参加費</t>
    <rPh sb="0" eb="3">
      <t>サンカヒ</t>
    </rPh>
    <phoneticPr fontId="2"/>
  </si>
  <si>
    <t>懇親会費を含みます</t>
    <rPh sb="0" eb="2">
      <t>コンシン</t>
    </rPh>
    <rPh sb="2" eb="3">
      <t>カイ</t>
    </rPh>
    <rPh sb="3" eb="4">
      <t>ヒ</t>
    </rPh>
    <rPh sb="5" eb="6">
      <t>フク</t>
    </rPh>
    <phoneticPr fontId="2"/>
  </si>
  <si>
    <t>懇親会費は含みません</t>
    <rPh sb="0" eb="2">
      <t>コンシン</t>
    </rPh>
    <rPh sb="2" eb="4">
      <t>カイヒ</t>
    </rPh>
    <rPh sb="5" eb="6">
      <t>フク</t>
    </rPh>
    <phoneticPr fontId="2"/>
  </si>
  <si>
    <t>1日のみ参加で懇親会に参加される方は計上願います</t>
    <rPh sb="1" eb="2">
      <t>ヒ</t>
    </rPh>
    <rPh sb="4" eb="6">
      <t>サンカ</t>
    </rPh>
    <rPh sb="7" eb="9">
      <t>コンシン</t>
    </rPh>
    <rPh sb="9" eb="10">
      <t>カイ</t>
    </rPh>
    <rPh sb="11" eb="13">
      <t>サンカ</t>
    </rPh>
    <rPh sb="16" eb="17">
      <t>カタ</t>
    </rPh>
    <rPh sb="18" eb="20">
      <t>ケイジョウ</t>
    </rPh>
    <rPh sb="20" eb="21">
      <t>ネガ</t>
    </rPh>
    <phoneticPr fontId="2"/>
  </si>
  <si>
    <t>第６競技</t>
    <rPh sb="0" eb="1">
      <t>ダイ</t>
    </rPh>
    <rPh sb="2" eb="4">
      <t>キョウギ</t>
    </rPh>
    <phoneticPr fontId="2"/>
  </si>
  <si>
    <t>第１３競技</t>
    <phoneticPr fontId="2"/>
  </si>
  <si>
    <t>非会員</t>
    <rPh sb="0" eb="1">
      <t>ヒ</t>
    </rPh>
    <rPh sb="1" eb="3">
      <t>カイイン</t>
    </rPh>
    <phoneticPr fontId="2"/>
  </si>
  <si>
    <t>参加数</t>
    <rPh sb="0" eb="2">
      <t>サンカ</t>
    </rPh>
    <rPh sb="2" eb="3">
      <t>カズ</t>
    </rPh>
    <phoneticPr fontId="2"/>
  </si>
  <si>
    <t>昼食弁当</t>
    <rPh sb="0" eb="1">
      <t>ヒル</t>
    </rPh>
    <rPh sb="1" eb="2">
      <t>ショク</t>
    </rPh>
    <rPh sb="2" eb="4">
      <t>ベントウ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</si>
  <si>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</si>
  <si>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※非会員の申し込みの場合には、所属団体記載欄に関係会員の氏名を記入してください。</t>
    <rPh sb="1" eb="2">
      <t>ヒ</t>
    </rPh>
    <rPh sb="2" eb="4">
      <t>カイイン</t>
    </rPh>
    <rPh sb="5" eb="6">
      <t>モウ</t>
    </rPh>
    <rPh sb="7" eb="8">
      <t>コ</t>
    </rPh>
    <rPh sb="10" eb="12">
      <t>バアイ</t>
    </rPh>
    <rPh sb="15" eb="17">
      <t>ショゾク</t>
    </rPh>
    <rPh sb="17" eb="19">
      <t>ダンタイ</t>
    </rPh>
    <rPh sb="19" eb="21">
      <t>キサイ</t>
    </rPh>
    <rPh sb="21" eb="22">
      <t>ラン</t>
    </rPh>
    <rPh sb="23" eb="25">
      <t>カンケイ</t>
    </rPh>
    <rPh sb="25" eb="27">
      <t>カイイン</t>
    </rPh>
    <rPh sb="28" eb="30">
      <t>シメイ</t>
    </rPh>
    <rPh sb="31" eb="33">
      <t>キニュウ</t>
    </rPh>
    <phoneticPr fontId="2"/>
  </si>
  <si>
    <t>社馬連資格Ｃグレード相当以下</t>
    <rPh sb="0" eb="3">
      <t>シャバレン</t>
    </rPh>
    <rPh sb="3" eb="5">
      <t>シカク</t>
    </rPh>
    <rPh sb="10" eb="12">
      <t>ソウトウ</t>
    </rPh>
    <rPh sb="12" eb="14">
      <t>イカ</t>
    </rPh>
    <phoneticPr fontId="2"/>
  </si>
  <si>
    <t>社馬連資格Ｃグレード相当以下</t>
    <rPh sb="0" eb="3">
      <t>シャバレン</t>
    </rPh>
    <rPh sb="3" eb="5">
      <t>シカク</t>
    </rPh>
    <rPh sb="12" eb="14">
      <t>イカ</t>
    </rPh>
    <phoneticPr fontId="2"/>
  </si>
  <si>
    <t>社馬連資格Ｂグレード相当以上</t>
    <rPh sb="10" eb="12">
      <t>ソウトウ</t>
    </rPh>
    <phoneticPr fontId="2"/>
  </si>
  <si>
    <t>社馬連資格Ｂグレード相当以上</t>
    <rPh sb="0" eb="3">
      <t>シャバレン</t>
    </rPh>
    <rPh sb="10" eb="12">
      <t>ソウトウ</t>
    </rPh>
    <rPh sb="12" eb="14">
      <t>イジョウ</t>
    </rPh>
    <phoneticPr fontId="2"/>
  </si>
  <si>
    <t>※お弁当を家族分など注文される方は購入個数をご記入下さい。</t>
    <rPh sb="2" eb="4">
      <t>ベントウ</t>
    </rPh>
    <rPh sb="5" eb="7">
      <t>カゾク</t>
    </rPh>
    <rPh sb="7" eb="8">
      <t>ブン</t>
    </rPh>
    <rPh sb="10" eb="12">
      <t>チュウモン</t>
    </rPh>
    <rPh sb="15" eb="16">
      <t>カタ</t>
    </rPh>
    <rPh sb="17" eb="19">
      <t>コウニュウ</t>
    </rPh>
    <rPh sb="19" eb="21">
      <t>コスウ</t>
    </rPh>
    <rPh sb="23" eb="25">
      <t>キニュウ</t>
    </rPh>
    <rPh sb="25" eb="26">
      <t>クダ</t>
    </rPh>
    <phoneticPr fontId="2"/>
  </si>
  <si>
    <t>グリーンカップ　部班速歩班</t>
    <rPh sb="8" eb="9">
      <t>ブ</t>
    </rPh>
    <rPh sb="9" eb="10">
      <t>ハン</t>
    </rPh>
    <rPh sb="10" eb="12">
      <t>ハヤアシ</t>
    </rPh>
    <rPh sb="12" eb="13">
      <t>ハン</t>
    </rPh>
    <phoneticPr fontId="2"/>
  </si>
  <si>
    <t>グリーンカップ　ジムカーナ速歩班</t>
    <rPh sb="13" eb="15">
      <t>ハヤアシ</t>
    </rPh>
    <rPh sb="15" eb="16">
      <t>ハン</t>
    </rPh>
    <phoneticPr fontId="2"/>
  </si>
  <si>
    <t>男女ペア及び女女ペアの場合は４５歳以上を１名、男男ペアの場合は２名の合計が９０歳以上
ペア共に社馬連資格Ｂグレード相当以上</t>
    <rPh sb="0" eb="2">
      <t>ダンジョ</t>
    </rPh>
    <rPh sb="4" eb="5">
      <t>オヨ</t>
    </rPh>
    <rPh sb="6" eb="7">
      <t>オンナ</t>
    </rPh>
    <rPh sb="7" eb="8">
      <t>オンナ</t>
    </rPh>
    <rPh sb="11" eb="13">
      <t>バアイ</t>
    </rPh>
    <rPh sb="16" eb="17">
      <t>サイ</t>
    </rPh>
    <rPh sb="17" eb="19">
      <t>イジョウ</t>
    </rPh>
    <rPh sb="21" eb="22">
      <t>メイ</t>
    </rPh>
    <rPh sb="23" eb="24">
      <t>オトコ</t>
    </rPh>
    <rPh sb="24" eb="25">
      <t>オトコ</t>
    </rPh>
    <rPh sb="28" eb="30">
      <t>バアイ</t>
    </rPh>
    <rPh sb="32" eb="33">
      <t>メイ</t>
    </rPh>
    <rPh sb="34" eb="36">
      <t>ゴウケイ</t>
    </rPh>
    <rPh sb="39" eb="40">
      <t>サイ</t>
    </rPh>
    <rPh sb="40" eb="42">
      <t>イジョウ</t>
    </rPh>
    <rPh sb="45" eb="46">
      <t>トモ</t>
    </rPh>
    <phoneticPr fontId="2"/>
  </si>
  <si>
    <t>※保険付保の欄には「何らかのスポーツ団体傷害保険」の加入の有無を記入してください。</t>
    <rPh sb="1" eb="3">
      <t>ホケン</t>
    </rPh>
    <rPh sb="3" eb="5">
      <t>フホ</t>
    </rPh>
    <rPh sb="6" eb="7">
      <t>ラン</t>
    </rPh>
    <rPh sb="10" eb="11">
      <t>ナン</t>
    </rPh>
    <rPh sb="18" eb="20">
      <t>ダンタイ</t>
    </rPh>
    <rPh sb="20" eb="22">
      <t>ショウガイ</t>
    </rPh>
    <rPh sb="22" eb="24">
      <t>ホケン</t>
    </rPh>
    <rPh sb="26" eb="28">
      <t>カニュウ</t>
    </rPh>
    <rPh sb="29" eb="31">
      <t>ウム</t>
    </rPh>
    <rPh sb="32" eb="34">
      <t>キニュウ</t>
    </rPh>
    <phoneticPr fontId="2"/>
  </si>
  <si>
    <t>社馬連Cグレード相当以上。ペアでの出場が条件。男女でも同性でも可。</t>
    <rPh sb="0" eb="1">
      <t>シャ</t>
    </rPh>
    <rPh sb="1" eb="2">
      <t>バ</t>
    </rPh>
    <rPh sb="2" eb="3">
      <t>レン</t>
    </rPh>
    <rPh sb="8" eb="10">
      <t>ソウトウ</t>
    </rPh>
    <rPh sb="10" eb="12">
      <t>イジョウ</t>
    </rPh>
    <rPh sb="17" eb="19">
      <t>シュツジョウ</t>
    </rPh>
    <rPh sb="20" eb="22">
      <t>ジョウケン</t>
    </rPh>
    <rPh sb="23" eb="25">
      <t>ダンジョ</t>
    </rPh>
    <rPh sb="27" eb="29">
      <t>ドウセイ</t>
    </rPh>
    <rPh sb="31" eb="32">
      <t>カ</t>
    </rPh>
    <phoneticPr fontId="2"/>
  </si>
  <si>
    <t>ゴールデンカップ
　　小障害飛越80cmペアリレー</t>
    <rPh sb="11" eb="12">
      <t>ショウ</t>
    </rPh>
    <rPh sb="12" eb="14">
      <t>ショウガイ</t>
    </rPh>
    <rPh sb="14" eb="16">
      <t>ヒエツ</t>
    </rPh>
    <phoneticPr fontId="2"/>
  </si>
  <si>
    <t>小障害飛越90cm</t>
    <rPh sb="0" eb="3">
      <t>ショウショウガイ</t>
    </rPh>
    <rPh sb="3" eb="5">
      <t>ヒエツ</t>
    </rPh>
    <phoneticPr fontId="2"/>
  </si>
  <si>
    <t>ジムカーナペアリレー</t>
    <phoneticPr fontId="2"/>
  </si>
  <si>
    <t>E-mail：shabaren@jbg.jp</t>
    <phoneticPr fontId="2"/>
  </si>
  <si>
    <t>Cグレード相当、又はB’グレード保有者で社馬連主要競技（全日本社会人馬術選手権大会、キャロット自馬選手権）の出場実績がないこと</t>
    <rPh sb="28" eb="31">
      <t>ゼンニホン</t>
    </rPh>
    <rPh sb="31" eb="33">
      <t>シャカイ</t>
    </rPh>
    <rPh sb="33" eb="34">
      <t>ジン</t>
    </rPh>
    <rPh sb="34" eb="36">
      <t>バジュツ</t>
    </rPh>
    <rPh sb="36" eb="39">
      <t>センシュケン</t>
    </rPh>
    <rPh sb="39" eb="41">
      <t>タイカイ</t>
    </rPh>
    <phoneticPr fontId="2"/>
  </si>
  <si>
    <t>Cグレード相当、又はB’グレードもしくはBグレード保有者で社馬連主要競技（全日本社会人馬術選手権大会、キャロット自馬選手権）の出場実績がないこと</t>
    <rPh sb="37" eb="40">
      <t>ゼンニホン</t>
    </rPh>
    <rPh sb="40" eb="42">
      <t>シャカイ</t>
    </rPh>
    <rPh sb="42" eb="43">
      <t>ジン</t>
    </rPh>
    <rPh sb="43" eb="45">
      <t>バジュツ</t>
    </rPh>
    <rPh sb="45" eb="48">
      <t>センシュケン</t>
    </rPh>
    <rPh sb="48" eb="50">
      <t>タイカイ</t>
    </rPh>
    <phoneticPr fontId="2"/>
  </si>
  <si>
    <t>B’グレード相当、又はBグレード保有者で社馬連主要競技（全日本社会人馬術選手権大会、キャロット自馬選手権、実業団戦）への出場実績がないこと</t>
    <phoneticPr fontId="2"/>
  </si>
  <si>
    <t>※第１２競技ゴールデンカップ小障害80cmペアリレーのエントリー費は1名分ですので、</t>
    <rPh sb="1" eb="2">
      <t>ダイ</t>
    </rPh>
    <rPh sb="4" eb="6">
      <t>キョウギ</t>
    </rPh>
    <rPh sb="14" eb="15">
      <t>ショウ</t>
    </rPh>
    <rPh sb="15" eb="17">
      <t>ショウガイ</t>
    </rPh>
    <rPh sb="32" eb="33">
      <t>ヒ</t>
    </rPh>
    <rPh sb="35" eb="36">
      <t>メイ</t>
    </rPh>
    <rPh sb="36" eb="37">
      <t>ブン</t>
    </rPh>
    <phoneticPr fontId="2"/>
  </si>
  <si>
    <t>第６競技ジムカーナペアリレー・１２競技ゴールデンカップ小障害80cmペアリレー参加者は、右の欄にペアの方の名前と所属を記入してください。</t>
    <rPh sb="2" eb="4">
      <t>キョウギ</t>
    </rPh>
    <rPh sb="27" eb="28">
      <t>ショウ</t>
    </rPh>
    <rPh sb="28" eb="30">
      <t>ショウガイ</t>
    </rPh>
    <phoneticPr fontId="2"/>
  </si>
  <si>
    <t>昼食弁当（６日）</t>
    <rPh sb="0" eb="1">
      <t>ヒル</t>
    </rPh>
    <rPh sb="1" eb="2">
      <t>ショク</t>
    </rPh>
    <rPh sb="2" eb="4">
      <t>ベントウ</t>
    </rPh>
    <rPh sb="6" eb="7">
      <t>ニチ</t>
    </rPh>
    <phoneticPr fontId="2"/>
  </si>
  <si>
    <t>Ｃ</t>
    <phoneticPr fontId="2"/>
  </si>
  <si>
    <t>Ｄ</t>
    <phoneticPr fontId="2"/>
  </si>
  <si>
    <t>Ｄ’</t>
    <phoneticPr fontId="2"/>
  </si>
  <si>
    <t>Cグレード相当、又はB’グレード保有者</t>
    <rPh sb="5" eb="7">
      <t>ソウトウ</t>
    </rPh>
    <rPh sb="8" eb="9">
      <t>マタ</t>
    </rPh>
    <rPh sb="16" eb="19">
      <t>ホユウシャ</t>
    </rPh>
    <phoneticPr fontId="2"/>
  </si>
  <si>
    <t>第9回　JBGホースフェスティバル　申込書（メール用）</t>
    <rPh sb="0" eb="1">
      <t>ダイ</t>
    </rPh>
    <rPh sb="2" eb="3">
      <t>カイ</t>
    </rPh>
    <rPh sb="18" eb="21">
      <t>モウシコミショ</t>
    </rPh>
    <rPh sb="25" eb="26">
      <t>ヨウ</t>
    </rPh>
    <phoneticPr fontId="2"/>
  </si>
  <si>
    <r>
      <t>※申込み方法の詳細については、「第9回JBGホースフェスティバル」サイト（</t>
    </r>
    <r>
      <rPr>
        <sz val="10"/>
        <color indexed="18"/>
        <rFont val="Osaka"/>
        <family val="3"/>
        <charset val="128"/>
      </rPr>
      <t>http://www.jbg.jp/hf2014/</t>
    </r>
    <r>
      <rPr>
        <sz val="10"/>
        <rFont val="Osaka"/>
        <family val="3"/>
        <charset val="128"/>
      </rPr>
      <t>）をご参照下さい。</t>
    </r>
    <rPh sb="16" eb="17">
      <t>ダイ</t>
    </rPh>
    <rPh sb="18" eb="19">
      <t>カイ</t>
    </rPh>
    <rPh sb="65" eb="67">
      <t>サンショウ</t>
    </rPh>
    <rPh sb="67" eb="68">
      <t>クダ</t>
    </rPh>
    <phoneticPr fontId="2"/>
  </si>
  <si>
    <r>
      <t>エントリー締切：6月20</t>
    </r>
    <r>
      <rPr>
        <b/>
        <sz val="12"/>
        <color indexed="10"/>
        <rFont val="Osaka"/>
        <family val="3"/>
        <charset val="128"/>
      </rPr>
      <t>日（金）</t>
    </r>
    <rPh sb="5" eb="7">
      <t>シメキリ</t>
    </rPh>
    <rPh sb="9" eb="10">
      <t>ガツ</t>
    </rPh>
    <rPh sb="12" eb="13">
      <t>ヒ</t>
    </rPh>
    <rPh sb="14" eb="15">
      <t>キン</t>
    </rPh>
    <phoneticPr fontId="2"/>
  </si>
  <si>
    <t>振込締切：6月27日（金）</t>
    <phoneticPr fontId="2"/>
  </si>
  <si>
    <t>グリーンカップ　JEFＡ２課目</t>
    <rPh sb="13" eb="15">
      <t>カモク</t>
    </rPh>
    <phoneticPr fontId="2"/>
  </si>
  <si>
    <t>JEFＡ３課目（一般班）</t>
    <rPh sb="8" eb="10">
      <t>イッパン</t>
    </rPh>
    <rPh sb="10" eb="11">
      <t>ハン</t>
    </rPh>
    <phoneticPr fontId="2"/>
  </si>
  <si>
    <t>JEFＡ３課目（ビギナー班）</t>
    <rPh sb="12" eb="13">
      <t>ハン</t>
    </rPh>
    <phoneticPr fontId="2"/>
  </si>
  <si>
    <t>□７月５日（土）</t>
    <rPh sb="2" eb="3">
      <t>ガツ</t>
    </rPh>
    <rPh sb="4" eb="5">
      <t>ニチ</t>
    </rPh>
    <rPh sb="6" eb="7">
      <t>ド</t>
    </rPh>
    <phoneticPr fontId="2"/>
  </si>
  <si>
    <t>□７月６日（日）</t>
    <rPh sb="2" eb="3">
      <t>ガツ</t>
    </rPh>
    <rPh sb="4" eb="5">
      <t>ニチ</t>
    </rPh>
    <rPh sb="6" eb="7">
      <t>ニチ</t>
    </rPh>
    <phoneticPr fontId="2"/>
  </si>
  <si>
    <t>1日のみ参加（５日か６日のみ参加）</t>
    <rPh sb="1" eb="2">
      <t>ヒ</t>
    </rPh>
    <rPh sb="4" eb="6">
      <t>サンカ</t>
    </rPh>
    <rPh sb="8" eb="9">
      <t>ヒ</t>
    </rPh>
    <rPh sb="11" eb="12">
      <t>ヒ</t>
    </rPh>
    <rPh sb="14" eb="16">
      <t>サンカ</t>
    </rPh>
    <phoneticPr fontId="2"/>
  </si>
  <si>
    <t>2日間参加（５日、６日とも参加）</t>
    <rPh sb="1" eb="3">
      <t>カカン</t>
    </rPh>
    <rPh sb="3" eb="5">
      <t>サンカ</t>
    </rPh>
    <rPh sb="7" eb="8">
      <t>ヒ</t>
    </rPh>
    <rPh sb="10" eb="11">
      <t>ヒ</t>
    </rPh>
    <rPh sb="13" eb="15">
      <t>サンカ</t>
    </rPh>
    <phoneticPr fontId="2"/>
  </si>
  <si>
    <t>懇親会費（５日開催）</t>
    <rPh sb="0" eb="2">
      <t>コンシン</t>
    </rPh>
    <rPh sb="2" eb="3">
      <t>カイ</t>
    </rPh>
    <rPh sb="3" eb="4">
      <t>ヒ</t>
    </rPh>
    <rPh sb="6" eb="7">
      <t>ヒ</t>
    </rPh>
    <rPh sb="7" eb="9">
      <t>カイサイ</t>
    </rPh>
    <phoneticPr fontId="2"/>
  </si>
  <si>
    <t>昼食弁当（５日）</t>
    <rPh sb="0" eb="1">
      <t>ヒル</t>
    </rPh>
    <rPh sb="1" eb="2">
      <t>ショク</t>
    </rPh>
    <rPh sb="2" eb="4">
      <t>ベントウ</t>
    </rPh>
    <rPh sb="6" eb="7">
      <t>ニチ</t>
    </rPh>
    <phoneticPr fontId="2"/>
  </si>
  <si>
    <r>
      <t>※ファイル名の「JBG_HF</t>
    </r>
    <r>
      <rPr>
        <sz val="10"/>
        <color indexed="10"/>
        <rFont val="Osaka"/>
        <family val="3"/>
        <charset val="128"/>
      </rPr>
      <t>name</t>
    </r>
    <r>
      <rPr>
        <sz val="10"/>
        <rFont val="Osaka"/>
        <family val="3"/>
        <charset val="128"/>
      </rPr>
      <t>.xls」の</t>
    </r>
    <r>
      <rPr>
        <sz val="10"/>
        <color indexed="10"/>
        <rFont val="Osaka"/>
        <family val="3"/>
        <charset val="128"/>
      </rPr>
      <t>name</t>
    </r>
    <r>
      <rPr>
        <sz val="10"/>
        <rFont val="Osaka"/>
        <family val="3"/>
        <charset val="128"/>
      </rPr>
      <t>の部分を出場者氏名に変更して下さい。</t>
    </r>
    <rPh sb="32" eb="34">
      <t>シュツジョウ</t>
    </rPh>
    <phoneticPr fontId="2"/>
  </si>
  <si>
    <t>会員</t>
    <rPh sb="0" eb="2">
      <t>カイイン</t>
    </rPh>
    <phoneticPr fontId="2"/>
  </si>
  <si>
    <t>D</t>
    <phoneticPr fontId="2"/>
  </si>
  <si>
    <t>○保険加入確認</t>
    <rPh sb="1" eb="3">
      <t>ホケン</t>
    </rPh>
    <rPh sb="3" eb="5">
      <t>カニュウ</t>
    </rPh>
    <rPh sb="5" eb="7">
      <t>カクニン</t>
    </rPh>
    <phoneticPr fontId="2"/>
  </si>
  <si>
    <t>v2.00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</si>
</sst>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6" formatCode="&quot;¥&quot;#,##0;[Red]&quot;¥&quot;\-#,##0"/>
  </numFmts>
  <fonts count="12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name val="Osaka"/>
      <family val="3"/>
      <charset val="128"/>
    </font>
    <font>
      <b/>
      <sz val="14"/>
      <name val="Osaka"/>
      <family val="3"/>
      <charset val="128"/>
    </font>
    <font>
      <sz val="14"/>
      <name val="Osaka"/>
      <family val="3"/>
      <charset val="128"/>
    </font>
    <font>
      <sz val="10"/>
      <color indexed="10"/>
      <name val="Osaka"/>
      <family val="3"/>
      <charset val="128"/>
    </font>
    <font>
      <sz val="10"/>
      <color indexed="18"/>
      <name val="Osaka"/>
      <family val="3"/>
      <charset val="128"/>
    </font>
    <font>
      <b/>
      <sz val="12"/>
      <color indexed="10"/>
      <name val="Osaka"/>
      <family val="3"/>
      <charset val="128"/>
    </font>
    <font>
      <b/>
      <sz val="12"/>
      <color indexed="10"/>
      <name val="Osaka"/>
      <family val="3"/>
      <charset val="128"/>
    </font>
    <font>
      <b/>
      <sz val="10"/>
      <color indexed="10"/>
      <name val="Osaka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5" fontId="3" fillId="0" borderId="0" xfId="0" applyNumberFormat="1" applyFont="1" applyBorder="1"/>
    <xf numFmtId="0" fontId="3" fillId="0" borderId="1" xfId="0" applyFont="1" applyBorder="1"/>
    <xf numFmtId="0" fontId="3" fillId="0" borderId="0" xfId="0" applyFont="1" applyBorder="1"/>
    <xf numFmtId="0" fontId="5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vertical="center" wrapText="1"/>
    </xf>
    <xf numFmtId="0" fontId="6" fillId="0" borderId="0" xfId="0" applyFont="1"/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5" fontId="0" fillId="0" borderId="0" xfId="0" applyNumberFormat="1" applyFont="1" applyBorder="1"/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/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20" fontId="3" fillId="0" borderId="0" xfId="0" applyNumberFormat="1" applyFont="1"/>
    <xf numFmtId="0" fontId="1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6" fontId="3" fillId="0" borderId="0" xfId="0" applyNumberFormat="1" applyFont="1" applyBorder="1"/>
    <xf numFmtId="0" fontId="3" fillId="0" borderId="0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6" fontId="3" fillId="0" borderId="6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5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 shrinkToFit="1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/>
    </xf>
    <xf numFmtId="5" fontId="3" fillId="0" borderId="6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5" fontId="3" fillId="0" borderId="6" xfId="0" applyNumberFormat="1" applyFont="1" applyFill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right" vertical="center"/>
    </xf>
    <xf numFmtId="5" fontId="3" fillId="0" borderId="6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3" fillId="0" borderId="6" xfId="0" applyFont="1" applyFill="1" applyBorder="1" applyAlignment="1">
      <alignment vertical="center" wrapText="1" shrinkToFit="1"/>
    </xf>
    <xf numFmtId="0" fontId="0" fillId="0" borderId="0" xfId="0" applyFont="1"/>
    <xf numFmtId="5" fontId="3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ill="1"/>
    <xf numFmtId="0" fontId="3" fillId="5" borderId="6" xfId="0" applyFont="1" applyFill="1" applyBorder="1"/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shrinkToFit="1"/>
    </xf>
    <xf numFmtId="0" fontId="3" fillId="5" borderId="6" xfId="0" applyFont="1" applyFill="1" applyBorder="1" applyAlignment="1">
      <alignment horizontal="right" shrinkToFit="1"/>
    </xf>
    <xf numFmtId="0" fontId="8" fillId="0" borderId="0" xfId="0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4" borderId="27" xfId="0" applyFont="1" applyFill="1" applyBorder="1" applyAlignment="1" applyProtection="1">
      <alignment horizontal="left" vertical="center"/>
      <protection locked="0"/>
    </xf>
    <xf numFmtId="0" fontId="3" fillId="4" borderId="28" xfId="0" applyFont="1" applyFill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3" xfId="0" applyFont="1" applyBorder="1" applyAlignment="1">
      <alignment horizontal="right" shrinkToFit="1"/>
    </xf>
    <xf numFmtId="0" fontId="3" fillId="0" borderId="24" xfId="0" applyFont="1" applyBorder="1" applyAlignment="1">
      <alignment horizontal="right" shrinkToFi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/>
    </xf>
    <xf numFmtId="0" fontId="3" fillId="2" borderId="25" xfId="0" applyFont="1" applyFill="1" applyBorder="1" applyAlignment="1" applyProtection="1">
      <alignment horizontal="left" vertical="center" indent="1" shrinkToFit="1"/>
      <protection locked="0"/>
    </xf>
    <xf numFmtId="0" fontId="3" fillId="2" borderId="11" xfId="0" applyFont="1" applyFill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80"/>
  <sheetViews>
    <sheetView tabSelected="1" topLeftCell="A10" zoomScale="90" zoomScaleNormal="90" zoomScaleSheetLayoutView="100" workbookViewId="0">
      <selection activeCell="K54" sqref="K54:K55"/>
    </sheetView>
  </sheetViews>
  <sheetFormatPr defaultColWidth="11" defaultRowHeight="14.25"/>
  <cols>
    <col min="1" max="1" width="13.25" customWidth="1"/>
    <col min="2" max="2" width="29.375" customWidth="1"/>
    <col min="3" max="3" width="8.5" style="1" bestFit="1" customWidth="1"/>
    <col min="4" max="4" width="9.5" customWidth="1"/>
    <col min="5" max="6" width="8.5" customWidth="1"/>
    <col min="7" max="7" width="9.5" customWidth="1"/>
    <col min="8" max="9" width="8.5" customWidth="1"/>
    <col min="10" max="10" width="8.875" customWidth="1"/>
    <col min="11" max="11" width="26.375" customWidth="1"/>
    <col min="12" max="14" width="26.375" style="67" customWidth="1"/>
    <col min="15" max="16" width="22.125" style="67" customWidth="1"/>
    <col min="17" max="17" width="22.125" customWidth="1"/>
    <col min="18" max="26" width="3.75" customWidth="1"/>
  </cols>
  <sheetData>
    <row r="1" spans="1:16" ht="17.25">
      <c r="A1" s="99" t="s">
        <v>87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59"/>
      <c r="M1" s="59"/>
      <c r="N1" s="59"/>
      <c r="O1" s="59"/>
      <c r="P1" s="59"/>
    </row>
    <row r="2" spans="1:16" ht="17.25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104</v>
      </c>
      <c r="L2" s="59"/>
      <c r="M2" s="59"/>
      <c r="N2" s="59"/>
      <c r="O2" s="59"/>
      <c r="P2" s="59"/>
    </row>
    <row r="3" spans="1:16" ht="17.25">
      <c r="A3" s="10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59"/>
      <c r="M3" s="59"/>
      <c r="N3" s="59"/>
      <c r="O3" s="59"/>
      <c r="P3" s="59"/>
    </row>
    <row r="4" spans="1:16" ht="17.25">
      <c r="A4" s="11" t="s">
        <v>76</v>
      </c>
      <c r="B4" s="3"/>
      <c r="C4" s="3"/>
      <c r="D4" s="3"/>
      <c r="E4" s="3"/>
      <c r="F4" s="3"/>
      <c r="G4" s="3"/>
      <c r="H4" s="3"/>
      <c r="I4" s="3"/>
      <c r="J4" s="3"/>
      <c r="K4" s="3"/>
      <c r="L4" s="59"/>
      <c r="M4" s="59"/>
      <c r="N4" s="59"/>
      <c r="O4" s="59"/>
      <c r="P4" s="59"/>
    </row>
    <row r="6" spans="1:16" s="4" customFormat="1" ht="27.95" customHeight="1">
      <c r="A6" s="101" t="s">
        <v>50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60"/>
      <c r="M6" s="60"/>
      <c r="N6" s="60"/>
      <c r="O6" s="60"/>
      <c r="P6" s="60"/>
    </row>
    <row r="7" spans="1:16" s="4" customFormat="1" ht="12">
      <c r="A7" s="4" t="s">
        <v>100</v>
      </c>
      <c r="C7" s="5"/>
      <c r="L7" s="6"/>
      <c r="M7" s="6"/>
      <c r="N7" s="6"/>
      <c r="O7" s="6"/>
      <c r="P7" s="6"/>
    </row>
    <row r="8" spans="1:16" s="4" customFormat="1" ht="12">
      <c r="A8" s="17" t="s">
        <v>21</v>
      </c>
      <c r="C8" s="5"/>
      <c r="L8" s="6"/>
      <c r="M8" s="6"/>
      <c r="N8" s="6"/>
      <c r="O8" s="6"/>
      <c r="P8" s="6"/>
    </row>
    <row r="9" spans="1:16" s="4" customFormat="1" ht="12">
      <c r="A9" s="17" t="s">
        <v>20</v>
      </c>
      <c r="C9" s="5"/>
      <c r="L9" s="6"/>
      <c r="M9" s="6"/>
      <c r="N9" s="6"/>
      <c r="O9" s="6"/>
      <c r="P9" s="6"/>
    </row>
    <row r="10" spans="1:16" s="4" customFormat="1" ht="12">
      <c r="A10" s="17" t="s">
        <v>62</v>
      </c>
      <c r="C10" s="5"/>
      <c r="L10" s="6"/>
      <c r="M10" s="6"/>
      <c r="N10" s="6"/>
      <c r="O10" s="6"/>
      <c r="P10" s="6"/>
    </row>
    <row r="11" spans="1:16" s="4" customFormat="1" ht="12">
      <c r="A11" s="17" t="s">
        <v>71</v>
      </c>
      <c r="C11" s="5"/>
      <c r="L11" s="6"/>
      <c r="M11" s="6"/>
      <c r="N11" s="6"/>
      <c r="O11" s="6"/>
      <c r="P11" s="6"/>
    </row>
    <row r="12" spans="1:16" s="4" customFormat="1" ht="12">
      <c r="A12" s="4" t="s">
        <v>88</v>
      </c>
      <c r="C12" s="5"/>
      <c r="L12" s="6"/>
      <c r="M12" s="6"/>
      <c r="N12" s="6"/>
      <c r="O12" s="6"/>
      <c r="P12" s="6"/>
    </row>
    <row r="13" spans="1:16" s="4" customFormat="1" ht="12">
      <c r="C13" s="5"/>
      <c r="L13" s="6"/>
      <c r="M13" s="6"/>
      <c r="N13" s="6"/>
      <c r="O13" s="6"/>
      <c r="P13" s="6"/>
    </row>
    <row r="14" spans="1:16" s="4" customFormat="1" ht="12.75" thickBot="1">
      <c r="A14" s="4" t="s">
        <v>14</v>
      </c>
      <c r="C14" s="5"/>
      <c r="L14" s="6"/>
      <c r="M14" s="6"/>
      <c r="N14" s="6"/>
      <c r="O14" s="6"/>
      <c r="P14" s="6"/>
    </row>
    <row r="15" spans="1:16" s="4" customFormat="1" ht="24.75" customHeight="1" thickTop="1" thickBot="1">
      <c r="A15" s="26" t="s">
        <v>2</v>
      </c>
      <c r="B15" s="97"/>
      <c r="C15" s="98"/>
      <c r="E15" s="102" t="s">
        <v>89</v>
      </c>
      <c r="F15" s="103"/>
      <c r="G15" s="103"/>
      <c r="H15" s="103"/>
      <c r="I15" s="103"/>
      <c r="J15" s="103"/>
      <c r="K15" s="104"/>
      <c r="L15" s="72" t="s">
        <v>102</v>
      </c>
      <c r="M15" s="61"/>
      <c r="N15" s="61"/>
      <c r="O15" s="61"/>
      <c r="P15" s="61"/>
    </row>
    <row r="16" spans="1:16" s="4" customFormat="1" ht="24.75" customHeight="1" thickTop="1" thickBot="1">
      <c r="A16" s="23" t="s">
        <v>3</v>
      </c>
      <c r="B16" s="97"/>
      <c r="C16" s="98"/>
      <c r="L16" s="6"/>
      <c r="M16" s="6"/>
      <c r="N16" s="6"/>
      <c r="O16" s="6"/>
      <c r="P16" s="6"/>
    </row>
    <row r="17" spans="1:26" s="4" customFormat="1" ht="24.75" customHeight="1" thickTop="1">
      <c r="A17" s="23" t="s">
        <v>4</v>
      </c>
      <c r="B17" s="97"/>
      <c r="C17" s="98"/>
      <c r="E17" s="20" t="s">
        <v>11</v>
      </c>
      <c r="F17" s="30"/>
      <c r="G17" s="30"/>
      <c r="H17" s="30"/>
      <c r="I17" s="30"/>
      <c r="J17" s="12"/>
      <c r="K17" s="13"/>
      <c r="L17" s="62"/>
      <c r="M17" s="62"/>
      <c r="N17" s="62"/>
      <c r="O17" s="62"/>
      <c r="P17" s="62"/>
    </row>
    <row r="18" spans="1:26" s="4" customFormat="1" ht="24.75" customHeight="1">
      <c r="A18" s="23" t="s">
        <v>5</v>
      </c>
      <c r="B18" s="97"/>
      <c r="C18" s="98"/>
      <c r="E18" s="19" t="s">
        <v>12</v>
      </c>
      <c r="F18" s="31"/>
      <c r="G18" s="31"/>
      <c r="H18" s="31"/>
      <c r="I18" s="31"/>
      <c r="J18" s="9"/>
      <c r="K18" s="14"/>
      <c r="L18" s="62"/>
      <c r="M18" s="62"/>
      <c r="N18" s="62"/>
      <c r="O18" s="62"/>
      <c r="P18" s="62"/>
    </row>
    <row r="19" spans="1:26" s="4" customFormat="1" ht="24.75" customHeight="1">
      <c r="A19" s="24" t="s">
        <v>24</v>
      </c>
      <c r="B19" s="97"/>
      <c r="C19" s="98"/>
      <c r="E19" s="18" t="s">
        <v>8</v>
      </c>
      <c r="F19" s="32"/>
      <c r="G19" s="32"/>
      <c r="H19" s="32"/>
      <c r="I19" s="32"/>
      <c r="J19" s="9"/>
      <c r="K19" s="14"/>
      <c r="L19" s="62"/>
      <c r="M19" s="62"/>
      <c r="N19" s="62"/>
      <c r="O19" s="62"/>
      <c r="P19" s="62"/>
    </row>
    <row r="20" spans="1:26" s="4" customFormat="1" ht="24.75" customHeight="1">
      <c r="A20" s="23" t="s">
        <v>10</v>
      </c>
      <c r="B20" s="97"/>
      <c r="C20" s="98"/>
      <c r="E20" s="53" t="s">
        <v>90</v>
      </c>
      <c r="F20" s="32"/>
      <c r="G20" s="32"/>
      <c r="H20" s="32"/>
      <c r="I20" s="32"/>
      <c r="J20" s="9"/>
      <c r="K20" s="14"/>
      <c r="L20" s="62"/>
      <c r="M20" s="62"/>
      <c r="N20" s="62"/>
      <c r="O20" s="62"/>
      <c r="P20" s="62"/>
    </row>
    <row r="21" spans="1:26" s="4" customFormat="1" ht="24.75" customHeight="1" thickBot="1">
      <c r="A21" s="23" t="s">
        <v>103</v>
      </c>
      <c r="B21" s="97"/>
      <c r="C21" s="98"/>
      <c r="E21" s="21"/>
      <c r="F21" s="33"/>
      <c r="G21" s="33"/>
      <c r="H21" s="33"/>
      <c r="I21" s="33"/>
      <c r="J21" s="8"/>
      <c r="K21" s="15"/>
      <c r="L21" s="62"/>
      <c r="M21" s="62"/>
      <c r="N21" s="62"/>
      <c r="O21" s="62"/>
      <c r="P21" s="62"/>
    </row>
    <row r="22" spans="1:26" s="4" customFormat="1" ht="12.75" thickTop="1">
      <c r="B22" s="6"/>
      <c r="C22" s="5"/>
      <c r="L22" s="6"/>
      <c r="M22" s="6"/>
      <c r="N22" s="6"/>
      <c r="O22" s="6"/>
      <c r="P22" s="6"/>
    </row>
    <row r="23" spans="1:26" s="4" customFormat="1" ht="12">
      <c r="A23" s="4" t="s">
        <v>6</v>
      </c>
      <c r="B23" s="6"/>
      <c r="C23" s="5"/>
      <c r="L23" s="6"/>
      <c r="M23" s="6"/>
      <c r="N23" s="6"/>
      <c r="O23" s="6"/>
      <c r="P23" s="6"/>
    </row>
    <row r="24" spans="1:26" s="4" customFormat="1" ht="12">
      <c r="A24" s="96"/>
      <c r="B24" s="96"/>
      <c r="C24" s="96"/>
      <c r="D24" s="96" t="s">
        <v>101</v>
      </c>
      <c r="E24" s="96"/>
      <c r="F24" s="96"/>
      <c r="G24" s="96" t="s">
        <v>58</v>
      </c>
      <c r="H24" s="96"/>
      <c r="I24" s="96"/>
      <c r="J24" s="68"/>
      <c r="K24" s="68"/>
      <c r="L24" s="62"/>
      <c r="M24" s="62"/>
      <c r="N24" s="62"/>
      <c r="O24" s="62"/>
      <c r="P24" s="62"/>
    </row>
    <row r="25" spans="1:26" s="4" customFormat="1" ht="20.25" customHeight="1">
      <c r="A25" s="68" t="s">
        <v>94</v>
      </c>
      <c r="B25" s="69" t="s">
        <v>15</v>
      </c>
      <c r="C25" s="69" t="s">
        <v>0</v>
      </c>
      <c r="D25" s="70" t="s">
        <v>51</v>
      </c>
      <c r="E25" s="69" t="s">
        <v>59</v>
      </c>
      <c r="F25" s="70" t="s">
        <v>51</v>
      </c>
      <c r="G25" s="70" t="s">
        <v>51</v>
      </c>
      <c r="H25" s="69" t="s">
        <v>59</v>
      </c>
      <c r="I25" s="70" t="s">
        <v>51</v>
      </c>
      <c r="J25" s="69" t="s">
        <v>1</v>
      </c>
      <c r="K25" s="68" t="s">
        <v>13</v>
      </c>
      <c r="L25" s="62"/>
      <c r="M25" s="62"/>
      <c r="N25" s="62"/>
      <c r="O25" s="62"/>
      <c r="P25" s="62"/>
    </row>
    <row r="26" spans="1:26" s="4" customFormat="1" ht="20.25" customHeight="1">
      <c r="A26" s="39" t="s">
        <v>7</v>
      </c>
      <c r="B26" s="40" t="s">
        <v>68</v>
      </c>
      <c r="C26" s="41" t="s">
        <v>16</v>
      </c>
      <c r="D26" s="42">
        <v>3000</v>
      </c>
      <c r="E26" s="73"/>
      <c r="F26" s="50">
        <f t="shared" ref="F26:F31" si="0">D26*E26</f>
        <v>0</v>
      </c>
      <c r="G26" s="50">
        <v>4000</v>
      </c>
      <c r="H26" s="73"/>
      <c r="I26" s="50">
        <f t="shared" ref="I26:I31" si="1">G26*H26</f>
        <v>0</v>
      </c>
      <c r="J26" s="42">
        <f t="shared" ref="J26:J31" si="2">F26+I26</f>
        <v>0</v>
      </c>
      <c r="K26" s="16" t="s">
        <v>63</v>
      </c>
      <c r="L26" s="58"/>
      <c r="M26" s="58"/>
      <c r="N26" s="58"/>
      <c r="O26" s="58"/>
      <c r="P26" s="58"/>
      <c r="R26" s="57" t="str">
        <f t="shared" ref="R26:R31" si="3">IF(COUNTIF($S26:$Y26,$B$19),"○","×")</f>
        <v>×</v>
      </c>
      <c r="S26" s="57"/>
      <c r="T26" s="57"/>
      <c r="U26" s="57"/>
      <c r="V26" s="57" t="s">
        <v>83</v>
      </c>
      <c r="W26" s="57" t="s">
        <v>84</v>
      </c>
      <c r="X26" s="57" t="s">
        <v>85</v>
      </c>
      <c r="Y26" s="57"/>
      <c r="Z26" s="57"/>
    </row>
    <row r="27" spans="1:26" s="4" customFormat="1" ht="20.25" customHeight="1">
      <c r="A27" s="39" t="s">
        <v>22</v>
      </c>
      <c r="B27" s="43" t="s">
        <v>25</v>
      </c>
      <c r="C27" s="41" t="s">
        <v>16</v>
      </c>
      <c r="D27" s="42">
        <v>3000</v>
      </c>
      <c r="E27" s="73"/>
      <c r="F27" s="50">
        <f t="shared" si="0"/>
        <v>0</v>
      </c>
      <c r="G27" s="50">
        <v>4000</v>
      </c>
      <c r="H27" s="73"/>
      <c r="I27" s="50">
        <f t="shared" si="1"/>
        <v>0</v>
      </c>
      <c r="J27" s="42">
        <f t="shared" si="2"/>
        <v>0</v>
      </c>
      <c r="K27" s="16" t="s">
        <v>64</v>
      </c>
      <c r="L27" s="58"/>
      <c r="M27" s="58"/>
      <c r="N27" s="58"/>
      <c r="O27" s="58"/>
      <c r="P27" s="58"/>
      <c r="R27" s="57" t="str">
        <f t="shared" si="3"/>
        <v>×</v>
      </c>
      <c r="S27" s="57"/>
      <c r="T27" s="57"/>
      <c r="U27" s="57"/>
      <c r="V27" s="57" t="s">
        <v>39</v>
      </c>
      <c r="W27" s="57" t="s">
        <v>40</v>
      </c>
      <c r="X27" s="57" t="s">
        <v>41</v>
      </c>
      <c r="Y27" s="57"/>
      <c r="Z27" s="57"/>
    </row>
    <row r="28" spans="1:26" s="4" customFormat="1" ht="60">
      <c r="A28" s="39" t="s">
        <v>18</v>
      </c>
      <c r="B28" s="40" t="s">
        <v>91</v>
      </c>
      <c r="C28" s="41" t="s">
        <v>16</v>
      </c>
      <c r="D28" s="42">
        <v>5500</v>
      </c>
      <c r="E28" s="73"/>
      <c r="F28" s="50">
        <f t="shared" si="0"/>
        <v>0</v>
      </c>
      <c r="G28" s="50">
        <v>6500</v>
      </c>
      <c r="H28" s="73"/>
      <c r="I28" s="50">
        <f t="shared" si="1"/>
        <v>0</v>
      </c>
      <c r="J28" s="42">
        <f t="shared" si="2"/>
        <v>0</v>
      </c>
      <c r="K28" s="16" t="s">
        <v>77</v>
      </c>
      <c r="L28" s="58"/>
      <c r="M28" s="58"/>
      <c r="N28" s="58"/>
      <c r="O28" s="58"/>
      <c r="P28" s="58"/>
      <c r="R28" s="57" t="str">
        <f t="shared" si="3"/>
        <v>×</v>
      </c>
      <c r="S28" s="57"/>
      <c r="T28" s="57"/>
      <c r="U28" s="57" t="s">
        <v>38</v>
      </c>
      <c r="V28" s="57" t="s">
        <v>39</v>
      </c>
      <c r="W28" s="57"/>
      <c r="X28" s="57"/>
      <c r="Y28" s="57"/>
      <c r="Z28" s="57"/>
    </row>
    <row r="29" spans="1:26" s="4" customFormat="1" ht="20.25" customHeight="1">
      <c r="A29" s="39" t="s">
        <v>23</v>
      </c>
      <c r="B29" s="40" t="s">
        <v>92</v>
      </c>
      <c r="C29" s="41" t="s">
        <v>17</v>
      </c>
      <c r="D29" s="42">
        <v>7500</v>
      </c>
      <c r="E29" s="73"/>
      <c r="F29" s="50">
        <f t="shared" si="0"/>
        <v>0</v>
      </c>
      <c r="G29" s="50">
        <v>8500</v>
      </c>
      <c r="H29" s="73"/>
      <c r="I29" s="50">
        <f t="shared" si="1"/>
        <v>0</v>
      </c>
      <c r="J29" s="42">
        <f t="shared" si="2"/>
        <v>0</v>
      </c>
      <c r="K29" s="16"/>
      <c r="L29" s="58"/>
      <c r="M29" s="58"/>
      <c r="N29" s="58"/>
      <c r="O29" s="58"/>
      <c r="P29" s="58"/>
      <c r="R29" s="57" t="str">
        <f t="shared" si="3"/>
        <v>×</v>
      </c>
      <c r="S29" s="57" t="s">
        <v>36</v>
      </c>
      <c r="T29" s="57" t="s">
        <v>37</v>
      </c>
      <c r="U29" s="57" t="s">
        <v>38</v>
      </c>
      <c r="V29" s="57" t="s">
        <v>39</v>
      </c>
      <c r="W29" s="57" t="s">
        <v>40</v>
      </c>
      <c r="X29" s="57" t="s">
        <v>41</v>
      </c>
      <c r="Y29" s="57"/>
      <c r="Z29" s="57"/>
    </row>
    <row r="30" spans="1:26" s="4" customFormat="1" ht="60">
      <c r="A30" s="39" t="s">
        <v>19</v>
      </c>
      <c r="B30" s="40" t="s">
        <v>93</v>
      </c>
      <c r="C30" s="41" t="s">
        <v>17</v>
      </c>
      <c r="D30" s="42">
        <v>6500</v>
      </c>
      <c r="E30" s="73"/>
      <c r="F30" s="50">
        <f t="shared" si="0"/>
        <v>0</v>
      </c>
      <c r="G30" s="50">
        <v>7500</v>
      </c>
      <c r="H30" s="73"/>
      <c r="I30" s="50">
        <f t="shared" si="1"/>
        <v>0</v>
      </c>
      <c r="J30" s="42">
        <f t="shared" si="2"/>
        <v>0</v>
      </c>
      <c r="K30" s="16" t="s">
        <v>78</v>
      </c>
      <c r="L30" s="58"/>
      <c r="M30" s="58"/>
      <c r="N30" s="58"/>
      <c r="O30" s="58"/>
      <c r="P30" s="58"/>
      <c r="R30" s="57" t="str">
        <f t="shared" si="3"/>
        <v>×</v>
      </c>
      <c r="S30" s="57"/>
      <c r="T30" s="57" t="s">
        <v>37</v>
      </c>
      <c r="U30" s="57" t="s">
        <v>38</v>
      </c>
      <c r="V30" s="57" t="s">
        <v>39</v>
      </c>
      <c r="W30" s="57"/>
      <c r="X30" s="57"/>
      <c r="Y30" s="57"/>
      <c r="Z30" s="57"/>
    </row>
    <row r="31" spans="1:26" s="4" customFormat="1" ht="36">
      <c r="A31" s="39" t="s">
        <v>56</v>
      </c>
      <c r="B31" s="45" t="s">
        <v>75</v>
      </c>
      <c r="C31" s="41" t="s">
        <v>16</v>
      </c>
      <c r="D31" s="42">
        <v>3000</v>
      </c>
      <c r="E31" s="73"/>
      <c r="F31" s="50">
        <f t="shared" si="0"/>
        <v>0</v>
      </c>
      <c r="G31" s="50">
        <v>4000</v>
      </c>
      <c r="H31" s="73"/>
      <c r="I31" s="50">
        <f t="shared" si="1"/>
        <v>0</v>
      </c>
      <c r="J31" s="42">
        <f t="shared" si="2"/>
        <v>0</v>
      </c>
      <c r="K31" s="49" t="s">
        <v>72</v>
      </c>
      <c r="L31" s="58"/>
      <c r="M31" s="58"/>
      <c r="N31" s="58"/>
      <c r="O31" s="58"/>
      <c r="P31" s="58"/>
      <c r="R31" s="57" t="str">
        <f t="shared" si="3"/>
        <v>×</v>
      </c>
      <c r="S31" s="57" t="s">
        <v>36</v>
      </c>
      <c r="T31" s="57" t="s">
        <v>37</v>
      </c>
      <c r="U31" s="57" t="s">
        <v>38</v>
      </c>
      <c r="V31" s="57" t="s">
        <v>39</v>
      </c>
      <c r="W31" s="57"/>
      <c r="X31" s="57"/>
      <c r="Y31" s="57"/>
      <c r="Z31" s="57"/>
    </row>
    <row r="32" spans="1:26" s="4" customFormat="1" ht="20.25" customHeight="1">
      <c r="A32" s="68" t="s">
        <v>95</v>
      </c>
      <c r="B32" s="69" t="s">
        <v>15</v>
      </c>
      <c r="C32" s="69" t="s">
        <v>0</v>
      </c>
      <c r="D32" s="70" t="s">
        <v>51</v>
      </c>
      <c r="E32" s="69" t="s">
        <v>59</v>
      </c>
      <c r="F32" s="70" t="s">
        <v>51</v>
      </c>
      <c r="G32" s="71" t="s">
        <v>51</v>
      </c>
      <c r="H32" s="69" t="s">
        <v>59</v>
      </c>
      <c r="I32" s="70" t="s">
        <v>51</v>
      </c>
      <c r="J32" s="69" t="s">
        <v>1</v>
      </c>
      <c r="K32" s="68" t="s">
        <v>13</v>
      </c>
      <c r="L32" s="62"/>
      <c r="M32" s="62"/>
      <c r="N32" s="62"/>
      <c r="O32" s="62"/>
      <c r="P32" s="62"/>
      <c r="R32" s="57"/>
      <c r="S32" s="57"/>
      <c r="T32" s="57"/>
      <c r="U32" s="57"/>
      <c r="V32" s="57"/>
      <c r="W32" s="57"/>
      <c r="X32" s="57"/>
      <c r="Y32" s="57"/>
      <c r="Z32" s="57"/>
    </row>
    <row r="33" spans="1:26" s="4" customFormat="1" ht="20.25" customHeight="1">
      <c r="A33" s="39" t="s">
        <v>26</v>
      </c>
      <c r="B33" s="40" t="s">
        <v>69</v>
      </c>
      <c r="C33" s="41" t="s">
        <v>16</v>
      </c>
      <c r="D33" s="42">
        <v>3000</v>
      </c>
      <c r="E33" s="73"/>
      <c r="F33" s="50">
        <f t="shared" ref="F33:F39" si="4">D33*E33</f>
        <v>0</v>
      </c>
      <c r="G33" s="50">
        <v>4000</v>
      </c>
      <c r="H33" s="73"/>
      <c r="I33" s="50">
        <f t="shared" ref="I33:I39" si="5">G33*H33</f>
        <v>0</v>
      </c>
      <c r="J33" s="42">
        <f t="shared" ref="J33:J39" si="6">F33+I33</f>
        <v>0</v>
      </c>
      <c r="K33" s="16" t="s">
        <v>64</v>
      </c>
      <c r="L33" s="58"/>
      <c r="M33" s="58"/>
      <c r="N33" s="58"/>
      <c r="O33" s="58"/>
      <c r="P33" s="58"/>
      <c r="R33" s="57" t="str">
        <f t="shared" ref="R33:R39" si="7">IF(COUNTIF($S33:$Y33,$B$19),"○","×")</f>
        <v>×</v>
      </c>
      <c r="S33" s="57"/>
      <c r="T33" s="57"/>
      <c r="U33" s="57"/>
      <c r="V33" s="57" t="s">
        <v>39</v>
      </c>
      <c r="W33" s="57" t="s">
        <v>40</v>
      </c>
      <c r="X33" s="57" t="s">
        <v>41</v>
      </c>
      <c r="Y33" s="57"/>
      <c r="Z33" s="57"/>
    </row>
    <row r="34" spans="1:26" s="4" customFormat="1" ht="20.25" customHeight="1">
      <c r="A34" s="39" t="s">
        <v>27</v>
      </c>
      <c r="B34" s="40" t="s">
        <v>32</v>
      </c>
      <c r="C34" s="41" t="s">
        <v>16</v>
      </c>
      <c r="D34" s="42">
        <v>3000</v>
      </c>
      <c r="E34" s="73"/>
      <c r="F34" s="50">
        <f t="shared" si="4"/>
        <v>0</v>
      </c>
      <c r="G34" s="50">
        <v>4000</v>
      </c>
      <c r="H34" s="73"/>
      <c r="I34" s="50">
        <f t="shared" si="5"/>
        <v>0</v>
      </c>
      <c r="J34" s="42">
        <f t="shared" si="6"/>
        <v>0</v>
      </c>
      <c r="K34" s="16" t="s">
        <v>64</v>
      </c>
      <c r="L34" s="58"/>
      <c r="M34" s="58"/>
      <c r="N34" s="58"/>
      <c r="O34" s="58"/>
      <c r="P34" s="58"/>
      <c r="R34" s="57" t="str">
        <f t="shared" si="7"/>
        <v>×</v>
      </c>
      <c r="S34" s="57"/>
      <c r="T34" s="57"/>
      <c r="U34" s="57"/>
      <c r="V34" s="57" t="s">
        <v>39</v>
      </c>
      <c r="W34" s="57" t="s">
        <v>40</v>
      </c>
      <c r="X34" s="57" t="s">
        <v>41</v>
      </c>
      <c r="Y34" s="57"/>
      <c r="Z34" s="57"/>
    </row>
    <row r="35" spans="1:26" s="4" customFormat="1" ht="24">
      <c r="A35" s="39" t="s">
        <v>28</v>
      </c>
      <c r="B35" s="43" t="s">
        <v>35</v>
      </c>
      <c r="C35" s="41" t="s">
        <v>16</v>
      </c>
      <c r="D35" s="42">
        <v>5500</v>
      </c>
      <c r="E35" s="73"/>
      <c r="F35" s="50">
        <f t="shared" si="4"/>
        <v>0</v>
      </c>
      <c r="G35" s="50">
        <v>6500</v>
      </c>
      <c r="H35" s="73"/>
      <c r="I35" s="50">
        <f t="shared" si="5"/>
        <v>0</v>
      </c>
      <c r="J35" s="42">
        <f t="shared" si="6"/>
        <v>0</v>
      </c>
      <c r="K35" s="16" t="s">
        <v>86</v>
      </c>
      <c r="L35" s="63"/>
      <c r="M35" s="63"/>
      <c r="N35" s="63"/>
      <c r="O35" s="63"/>
      <c r="P35" s="63"/>
      <c r="R35" s="57" t="str">
        <f t="shared" si="7"/>
        <v>×</v>
      </c>
      <c r="S35" s="57"/>
      <c r="T35" s="57"/>
      <c r="U35" s="57" t="s">
        <v>38</v>
      </c>
      <c r="V35" s="57" t="s">
        <v>39</v>
      </c>
      <c r="W35" s="57"/>
      <c r="X35" s="57"/>
      <c r="Y35" s="57"/>
      <c r="Z35" s="57"/>
    </row>
    <row r="36" spans="1:26" s="4" customFormat="1" ht="48.75" customHeight="1">
      <c r="A36" s="39" t="s">
        <v>29</v>
      </c>
      <c r="B36" s="40" t="s">
        <v>34</v>
      </c>
      <c r="C36" s="41" t="s">
        <v>17</v>
      </c>
      <c r="D36" s="42">
        <v>7500</v>
      </c>
      <c r="E36" s="73"/>
      <c r="F36" s="50">
        <f t="shared" si="4"/>
        <v>0</v>
      </c>
      <c r="G36" s="50">
        <v>8500</v>
      </c>
      <c r="H36" s="73"/>
      <c r="I36" s="50">
        <f t="shared" si="5"/>
        <v>0</v>
      </c>
      <c r="J36" s="42">
        <f t="shared" si="6"/>
        <v>0</v>
      </c>
      <c r="K36" s="16" t="s">
        <v>65</v>
      </c>
      <c r="L36" s="58"/>
      <c r="M36" s="58"/>
      <c r="N36" s="58"/>
      <c r="O36" s="58"/>
      <c r="P36" s="58"/>
      <c r="R36" s="57" t="str">
        <f t="shared" si="7"/>
        <v>×</v>
      </c>
      <c r="S36" s="57" t="s">
        <v>36</v>
      </c>
      <c r="T36" s="57" t="s">
        <v>37</v>
      </c>
      <c r="U36" s="57"/>
      <c r="V36" s="57"/>
      <c r="W36" s="57"/>
      <c r="X36" s="57"/>
      <c r="Y36" s="57"/>
      <c r="Z36" s="57"/>
    </row>
    <row r="37" spans="1:26" s="4" customFormat="1" ht="60">
      <c r="A37" s="39" t="s">
        <v>30</v>
      </c>
      <c r="B37" s="40" t="s">
        <v>33</v>
      </c>
      <c r="C37" s="41" t="s">
        <v>17</v>
      </c>
      <c r="D37" s="42">
        <v>7000</v>
      </c>
      <c r="E37" s="73"/>
      <c r="F37" s="50">
        <f t="shared" si="4"/>
        <v>0</v>
      </c>
      <c r="G37" s="50">
        <v>8000</v>
      </c>
      <c r="H37" s="73"/>
      <c r="I37" s="50">
        <f t="shared" si="5"/>
        <v>0</v>
      </c>
      <c r="J37" s="42">
        <f t="shared" si="6"/>
        <v>0</v>
      </c>
      <c r="K37" s="16" t="s">
        <v>79</v>
      </c>
      <c r="L37" s="58"/>
      <c r="M37" s="58"/>
      <c r="N37" s="58"/>
      <c r="O37" s="58"/>
      <c r="P37" s="58"/>
      <c r="R37" s="57" t="str">
        <f t="shared" si="7"/>
        <v>×</v>
      </c>
      <c r="S37" s="57"/>
      <c r="T37" s="57" t="s">
        <v>37</v>
      </c>
      <c r="U37" s="57" t="s">
        <v>38</v>
      </c>
      <c r="V37" s="57"/>
      <c r="W37" s="57"/>
      <c r="X37" s="57"/>
      <c r="Y37" s="57"/>
      <c r="Z37" s="57"/>
    </row>
    <row r="38" spans="1:26" s="4" customFormat="1" ht="60">
      <c r="A38" s="39" t="s">
        <v>31</v>
      </c>
      <c r="B38" s="54" t="s">
        <v>73</v>
      </c>
      <c r="C38" s="41" t="s">
        <v>16</v>
      </c>
      <c r="D38" s="42">
        <v>7500</v>
      </c>
      <c r="E38" s="73"/>
      <c r="F38" s="50">
        <f t="shared" si="4"/>
        <v>0</v>
      </c>
      <c r="G38" s="50">
        <v>8500</v>
      </c>
      <c r="H38" s="73"/>
      <c r="I38" s="50">
        <f t="shared" si="5"/>
        <v>0</v>
      </c>
      <c r="J38" s="42">
        <f t="shared" si="6"/>
        <v>0</v>
      </c>
      <c r="K38" s="16" t="s">
        <v>70</v>
      </c>
      <c r="L38" s="58"/>
      <c r="M38" s="58"/>
      <c r="N38" s="58"/>
      <c r="O38" s="58"/>
      <c r="P38" s="58"/>
      <c r="R38" s="57" t="str">
        <f t="shared" si="7"/>
        <v>×</v>
      </c>
      <c r="S38" s="57" t="s">
        <v>36</v>
      </c>
      <c r="T38" s="57" t="s">
        <v>37</v>
      </c>
      <c r="U38" s="57"/>
      <c r="V38" s="57"/>
      <c r="W38" s="57"/>
      <c r="X38" s="57"/>
      <c r="Y38" s="57"/>
      <c r="Z38" s="57"/>
    </row>
    <row r="39" spans="1:26" s="4" customFormat="1" ht="21.75" customHeight="1">
      <c r="A39" s="39" t="s">
        <v>57</v>
      </c>
      <c r="B39" s="45" t="s">
        <v>74</v>
      </c>
      <c r="C39" s="41" t="s">
        <v>16</v>
      </c>
      <c r="D39" s="42">
        <v>9000</v>
      </c>
      <c r="E39" s="73"/>
      <c r="F39" s="50">
        <f t="shared" si="4"/>
        <v>0</v>
      </c>
      <c r="G39" s="50">
        <v>10000</v>
      </c>
      <c r="H39" s="73"/>
      <c r="I39" s="50">
        <f t="shared" si="5"/>
        <v>0</v>
      </c>
      <c r="J39" s="42">
        <f t="shared" si="6"/>
        <v>0</v>
      </c>
      <c r="K39" s="16" t="s">
        <v>66</v>
      </c>
      <c r="L39" s="58"/>
      <c r="M39" s="58"/>
      <c r="N39" s="58"/>
      <c r="O39" s="58"/>
      <c r="P39" s="58"/>
      <c r="R39" s="57" t="str">
        <f t="shared" si="7"/>
        <v>×</v>
      </c>
      <c r="S39" s="57" t="s">
        <v>36</v>
      </c>
      <c r="T39" s="57" t="s">
        <v>37</v>
      </c>
      <c r="U39" s="57"/>
      <c r="V39" s="57"/>
      <c r="W39" s="57"/>
      <c r="X39" s="57"/>
      <c r="Y39" s="57"/>
      <c r="Z39" s="57"/>
    </row>
    <row r="40" spans="1:26" s="4" customFormat="1" ht="12">
      <c r="A40" s="44"/>
      <c r="B40" s="45"/>
      <c r="C40" s="46"/>
      <c r="D40" s="47"/>
      <c r="E40" s="48"/>
      <c r="F40" s="48"/>
      <c r="G40" s="51"/>
      <c r="H40" s="48"/>
      <c r="I40" s="48"/>
      <c r="J40" s="42"/>
      <c r="K40" s="49"/>
      <c r="L40" s="58"/>
      <c r="M40" s="58"/>
      <c r="N40" s="58"/>
      <c r="O40" s="58"/>
      <c r="P40" s="58"/>
      <c r="R40" s="57"/>
      <c r="S40" s="57"/>
      <c r="T40" s="57"/>
      <c r="U40" s="57"/>
      <c r="V40" s="57"/>
      <c r="W40" s="57"/>
      <c r="X40" s="57"/>
      <c r="Y40" s="57"/>
      <c r="Z40" s="57"/>
    </row>
    <row r="41" spans="1:26" s="4" customFormat="1" ht="20.25" customHeight="1">
      <c r="A41" s="90" t="s">
        <v>52</v>
      </c>
      <c r="B41" s="40" t="s">
        <v>96</v>
      </c>
      <c r="C41" s="41"/>
      <c r="D41" s="42">
        <v>1000</v>
      </c>
      <c r="E41" s="48">
        <f>IF(OR(AND(COUNTA(E$26:E$31)&gt;=1,COUNTA(E$33:E$39)=0),AND(COUNTA(E$26:E$31)=0,COUNTA(E$33:E$39)&gt;=1)),1,0)</f>
        <v>0</v>
      </c>
      <c r="F41" s="50">
        <f>D41*E41</f>
        <v>0</v>
      </c>
      <c r="G41" s="52">
        <v>2000</v>
      </c>
      <c r="H41" s="48">
        <f>IF(OR(AND(COUNTA(H$26:H$31)&gt;=1,COUNTA(H$33:H$39)=0),AND(COUNTA(H$26:H$31)=0,COUNTA(H$33:H$39)&gt;=1)),1,0)</f>
        <v>0</v>
      </c>
      <c r="I41" s="50">
        <f>G41*H41</f>
        <v>0</v>
      </c>
      <c r="J41" s="42">
        <f>F41+I41</f>
        <v>0</v>
      </c>
      <c r="K41" s="16" t="s">
        <v>54</v>
      </c>
      <c r="L41" s="58"/>
      <c r="M41" s="58"/>
      <c r="N41" s="58"/>
      <c r="O41" s="58"/>
      <c r="P41" s="58"/>
      <c r="R41" s="57"/>
      <c r="S41" s="57"/>
      <c r="T41" s="57"/>
      <c r="U41" s="57"/>
      <c r="V41" s="57"/>
      <c r="W41" s="57"/>
      <c r="X41" s="57"/>
      <c r="Y41" s="57"/>
      <c r="Z41" s="57"/>
    </row>
    <row r="42" spans="1:26" s="4" customFormat="1" ht="20.25" customHeight="1">
      <c r="A42" s="90"/>
      <c r="B42" s="40" t="s">
        <v>97</v>
      </c>
      <c r="C42" s="41"/>
      <c r="D42" s="42">
        <v>2000</v>
      </c>
      <c r="E42" s="48">
        <f>IF(AND(COUNTA(E$26:E$31)&gt;=1,COUNTA(E$33:E$39)&gt;=1),1,0)</f>
        <v>0</v>
      </c>
      <c r="F42" s="50">
        <f>D42*E42</f>
        <v>0</v>
      </c>
      <c r="G42" s="52">
        <v>3000</v>
      </c>
      <c r="H42" s="48">
        <f>IF(AND(COUNTA(H$26:H$31)&gt;=1,COUNTA(H$33:H$39)&gt;=1),1,0)</f>
        <v>0</v>
      </c>
      <c r="I42" s="50">
        <f>G42*H42</f>
        <v>0</v>
      </c>
      <c r="J42" s="42">
        <f>F42+I42</f>
        <v>0</v>
      </c>
      <c r="K42" s="16" t="s">
        <v>53</v>
      </c>
      <c r="L42" s="58"/>
      <c r="M42" s="58"/>
      <c r="N42" s="58"/>
      <c r="O42" s="58"/>
      <c r="P42" s="58"/>
      <c r="R42" s="57"/>
      <c r="S42" s="57"/>
      <c r="T42" s="57"/>
      <c r="U42" s="57"/>
      <c r="V42" s="57"/>
      <c r="W42" s="57"/>
      <c r="X42" s="57"/>
      <c r="Y42" s="57"/>
      <c r="Z42" s="57"/>
    </row>
    <row r="43" spans="1:26" s="4" customFormat="1" ht="30" customHeight="1">
      <c r="A43" s="39" t="s">
        <v>61</v>
      </c>
      <c r="B43" s="40" t="s">
        <v>98</v>
      </c>
      <c r="C43" s="41"/>
      <c r="D43" s="42">
        <v>1000</v>
      </c>
      <c r="E43" s="73"/>
      <c r="F43" s="50">
        <f>D43*E43</f>
        <v>0</v>
      </c>
      <c r="G43" s="52">
        <v>1000</v>
      </c>
      <c r="H43" s="73"/>
      <c r="I43" s="50">
        <f>G43*H43</f>
        <v>0</v>
      </c>
      <c r="J43" s="42">
        <f>F43+I43</f>
        <v>0</v>
      </c>
      <c r="K43" s="16" t="s">
        <v>55</v>
      </c>
      <c r="L43" s="58"/>
      <c r="M43" s="58"/>
      <c r="N43" s="58"/>
      <c r="O43" s="58"/>
      <c r="P43" s="58"/>
      <c r="R43" s="57"/>
      <c r="S43" s="57"/>
      <c r="T43" s="57"/>
      <c r="U43" s="57"/>
      <c r="V43" s="57"/>
      <c r="W43" s="57"/>
      <c r="X43" s="57"/>
      <c r="Y43" s="57"/>
      <c r="Z43" s="57"/>
    </row>
    <row r="44" spans="1:26" s="4" customFormat="1" ht="12">
      <c r="A44" s="91" t="s">
        <v>60</v>
      </c>
      <c r="B44" s="36" t="s">
        <v>99</v>
      </c>
      <c r="C44" s="36"/>
      <c r="D44" s="37">
        <v>1000</v>
      </c>
      <c r="E44" s="74"/>
      <c r="F44" s="50">
        <f>D44*E44</f>
        <v>0</v>
      </c>
      <c r="G44" s="52">
        <v>1000</v>
      </c>
      <c r="H44" s="74"/>
      <c r="I44" s="50">
        <f>G44*H44</f>
        <v>0</v>
      </c>
      <c r="J44" s="42">
        <f>F44+I44</f>
        <v>0</v>
      </c>
      <c r="K44" s="38"/>
      <c r="L44" s="62"/>
      <c r="M44" s="62"/>
      <c r="N44" s="62"/>
      <c r="O44" s="62"/>
      <c r="P44" s="62"/>
      <c r="R44" s="57"/>
      <c r="S44" s="57"/>
      <c r="T44" s="57"/>
      <c r="U44" s="57"/>
      <c r="V44" s="57"/>
      <c r="W44" s="57"/>
      <c r="X44" s="57"/>
      <c r="Y44" s="57"/>
      <c r="Z44" s="57"/>
    </row>
    <row r="45" spans="1:26" s="4" customFormat="1" ht="12">
      <c r="A45" s="92"/>
      <c r="B45" s="36" t="s">
        <v>82</v>
      </c>
      <c r="C45" s="36"/>
      <c r="D45" s="37">
        <v>1000</v>
      </c>
      <c r="E45" s="74"/>
      <c r="F45" s="50">
        <f>D45*E45</f>
        <v>0</v>
      </c>
      <c r="G45" s="52">
        <v>1000</v>
      </c>
      <c r="H45" s="74"/>
      <c r="I45" s="50">
        <f>G45*H45</f>
        <v>0</v>
      </c>
      <c r="J45" s="42">
        <f>F45+I45</f>
        <v>0</v>
      </c>
      <c r="K45" s="38"/>
      <c r="L45" s="62"/>
      <c r="M45" s="62"/>
      <c r="N45" s="62"/>
      <c r="O45" s="62"/>
      <c r="P45" s="62"/>
      <c r="R45" s="57"/>
      <c r="S45" s="57"/>
      <c r="T45" s="57"/>
      <c r="U45" s="57"/>
      <c r="V45" s="57"/>
      <c r="W45" s="57"/>
      <c r="X45" s="57"/>
      <c r="Y45" s="57"/>
      <c r="Z45" s="57"/>
    </row>
    <row r="46" spans="1:26" s="4" customFormat="1" ht="12">
      <c r="A46" s="35"/>
      <c r="B46" s="35"/>
      <c r="C46" s="35"/>
      <c r="D46" s="34"/>
      <c r="E46" s="9"/>
      <c r="F46" s="9"/>
      <c r="G46" s="9"/>
      <c r="H46" s="9"/>
      <c r="I46" s="9"/>
      <c r="J46" s="7"/>
      <c r="K46" s="9"/>
      <c r="L46" s="62"/>
      <c r="M46" s="62"/>
      <c r="N46" s="62"/>
      <c r="O46" s="62"/>
      <c r="P46" s="62"/>
    </row>
    <row r="47" spans="1:26" s="4" customFormat="1" ht="20.25" customHeight="1" thickBot="1">
      <c r="C47" s="5"/>
      <c r="D47" s="27" t="s">
        <v>48</v>
      </c>
      <c r="E47" s="27"/>
      <c r="F47" s="27"/>
      <c r="G47" s="27"/>
      <c r="H47" s="27"/>
      <c r="I47" s="27"/>
      <c r="J47" s="56">
        <f>SUM(J26:J45)</f>
        <v>0</v>
      </c>
      <c r="K47" s="28" t="s">
        <v>47</v>
      </c>
      <c r="L47" s="64"/>
      <c r="M47" s="64"/>
      <c r="N47" s="64"/>
      <c r="O47" s="64"/>
      <c r="P47" s="64"/>
    </row>
    <row r="48" spans="1:26" s="4" customFormat="1" ht="15" thickTop="1">
      <c r="C48" s="5"/>
      <c r="D48" s="9"/>
      <c r="E48" s="9"/>
      <c r="F48" s="9"/>
      <c r="G48" s="9"/>
      <c r="H48" s="9"/>
      <c r="I48" s="9"/>
      <c r="J48" s="22"/>
      <c r="L48" s="6"/>
      <c r="M48" s="6"/>
      <c r="N48" s="6"/>
      <c r="O48" s="6"/>
      <c r="P48" s="6"/>
    </row>
    <row r="49" spans="1:24" s="4" customFormat="1">
      <c r="A49" s="25" t="s">
        <v>80</v>
      </c>
      <c r="C49" s="5"/>
      <c r="D49" s="9"/>
      <c r="E49" s="9"/>
      <c r="F49" s="9"/>
      <c r="G49" s="9"/>
      <c r="H49" s="9"/>
      <c r="I49" s="9"/>
      <c r="J49" s="22"/>
      <c r="L49" s="6"/>
      <c r="M49" s="6"/>
      <c r="N49" s="6"/>
      <c r="O49" s="6"/>
      <c r="P49" s="6"/>
    </row>
    <row r="50" spans="1:24" s="4" customFormat="1">
      <c r="A50" s="25" t="s">
        <v>49</v>
      </c>
      <c r="C50" s="5"/>
      <c r="D50" s="9"/>
      <c r="E50" s="9"/>
      <c r="F50" s="9"/>
      <c r="G50" s="9"/>
      <c r="H50" s="9"/>
      <c r="I50" s="9"/>
      <c r="J50" s="22"/>
      <c r="L50" s="6"/>
      <c r="M50" s="6"/>
      <c r="N50" s="6"/>
      <c r="O50" s="6"/>
      <c r="P50" s="6"/>
    </row>
    <row r="51" spans="1:24" s="4" customFormat="1" ht="12.75" thickBot="1">
      <c r="A51" s="29" t="s">
        <v>67</v>
      </c>
      <c r="C51" s="5"/>
      <c r="D51" s="9"/>
      <c r="E51" s="9"/>
      <c r="F51" s="9"/>
      <c r="G51" s="9"/>
      <c r="H51" s="9"/>
      <c r="I51" s="9"/>
      <c r="J51" s="7"/>
      <c r="L51" s="6"/>
      <c r="M51" s="6"/>
      <c r="N51" s="6"/>
      <c r="O51" s="6"/>
      <c r="P51" s="6"/>
    </row>
    <row r="52" spans="1:24" s="4" customFormat="1" ht="12.95" customHeight="1">
      <c r="A52" s="81" t="s">
        <v>81</v>
      </c>
      <c r="B52" s="82"/>
      <c r="C52" s="82"/>
      <c r="D52" s="82"/>
      <c r="E52" s="83"/>
      <c r="F52" s="75"/>
      <c r="G52" s="75"/>
      <c r="H52" s="75"/>
      <c r="I52" s="75"/>
      <c r="J52" s="93" t="s">
        <v>45</v>
      </c>
      <c r="K52" s="78"/>
      <c r="L52" s="65"/>
      <c r="M52" s="65"/>
      <c r="N52" s="65"/>
      <c r="O52" s="65"/>
      <c r="P52" s="65"/>
    </row>
    <row r="53" spans="1:24" s="4" customFormat="1" ht="12.95" customHeight="1">
      <c r="A53" s="84"/>
      <c r="B53" s="85"/>
      <c r="C53" s="85"/>
      <c r="D53" s="85"/>
      <c r="E53" s="86"/>
      <c r="F53" s="76"/>
      <c r="G53" s="76"/>
      <c r="H53" s="76"/>
      <c r="I53" s="76"/>
      <c r="J53" s="94"/>
      <c r="K53" s="79"/>
      <c r="L53" s="65"/>
      <c r="M53" s="65"/>
      <c r="N53" s="65"/>
      <c r="O53" s="65"/>
      <c r="P53" s="65"/>
    </row>
    <row r="54" spans="1:24" s="4" customFormat="1" ht="12.95" customHeight="1">
      <c r="A54" s="84"/>
      <c r="B54" s="85"/>
      <c r="C54" s="85"/>
      <c r="D54" s="85"/>
      <c r="E54" s="86"/>
      <c r="F54" s="76"/>
      <c r="G54" s="76"/>
      <c r="H54" s="76"/>
      <c r="I54" s="76"/>
      <c r="J54" s="94" t="s">
        <v>46</v>
      </c>
      <c r="K54" s="79"/>
      <c r="L54" s="65"/>
      <c r="M54" s="65"/>
      <c r="N54" s="65"/>
      <c r="O54" s="65"/>
      <c r="P54" s="65"/>
    </row>
    <row r="55" spans="1:24" s="4" customFormat="1" ht="12.95" customHeight="1" thickBot="1">
      <c r="A55" s="87"/>
      <c r="B55" s="88"/>
      <c r="C55" s="88"/>
      <c r="D55" s="88"/>
      <c r="E55" s="89"/>
      <c r="F55" s="77"/>
      <c r="G55" s="77"/>
      <c r="H55" s="77"/>
      <c r="I55" s="77"/>
      <c r="J55" s="95"/>
      <c r="K55" s="80"/>
      <c r="L55" s="65"/>
      <c r="M55" s="65"/>
      <c r="N55" s="65"/>
      <c r="O55" s="65"/>
      <c r="P55" s="65"/>
    </row>
    <row r="56" spans="1:24" s="4" customFormat="1" ht="12" customHeight="1">
      <c r="C56" s="5"/>
      <c r="L56" s="6"/>
      <c r="M56" s="6"/>
      <c r="N56" s="6"/>
      <c r="O56" s="6"/>
      <c r="P56" s="6"/>
    </row>
    <row r="57" spans="1:24" s="4" customFormat="1" ht="12" customHeight="1">
      <c r="C57" s="5"/>
      <c r="L57" s="6"/>
      <c r="M57" s="6"/>
      <c r="N57" s="6"/>
      <c r="O57" s="6"/>
      <c r="P57" s="6"/>
    </row>
    <row r="58" spans="1:24" s="4" customFormat="1" ht="12">
      <c r="C58" s="5"/>
      <c r="L58" s="6"/>
      <c r="M58" s="6"/>
      <c r="N58" s="6"/>
      <c r="O58" s="6"/>
      <c r="P58" s="6"/>
    </row>
    <row r="59" spans="1:24">
      <c r="D59" s="55"/>
      <c r="E59" s="55"/>
      <c r="F59" s="55"/>
      <c r="G59" s="55"/>
      <c r="H59" s="55"/>
      <c r="I59" s="55"/>
      <c r="J59" s="55"/>
      <c r="K59" s="55"/>
      <c r="L59" s="66"/>
      <c r="M59" s="66"/>
      <c r="N59" s="66"/>
      <c r="O59" s="66"/>
      <c r="P59" s="66"/>
      <c r="S59" s="4"/>
      <c r="T59" s="4"/>
      <c r="U59" s="4"/>
      <c r="V59" s="4"/>
      <c r="W59" s="4"/>
      <c r="X59" s="4"/>
    </row>
    <row r="60" spans="1:24">
      <c r="D60" s="55"/>
      <c r="E60" s="55"/>
      <c r="F60" s="55"/>
      <c r="G60" s="55"/>
      <c r="H60" s="55"/>
      <c r="I60" s="55"/>
      <c r="J60" s="55"/>
      <c r="K60" s="55"/>
      <c r="L60" s="66"/>
      <c r="M60" s="66"/>
      <c r="N60" s="66"/>
      <c r="O60" s="66"/>
      <c r="P60" s="66"/>
    </row>
    <row r="61" spans="1:24">
      <c r="D61" s="55"/>
      <c r="E61" s="55"/>
      <c r="F61" s="55"/>
      <c r="G61" s="55"/>
      <c r="H61" s="55"/>
      <c r="I61" s="55"/>
      <c r="J61" s="55"/>
      <c r="K61" s="55"/>
      <c r="L61" s="66"/>
      <c r="M61" s="66"/>
      <c r="N61" s="66"/>
      <c r="O61" s="66"/>
      <c r="P61" s="66"/>
    </row>
    <row r="62" spans="1:24">
      <c r="D62" s="55"/>
      <c r="E62" s="55"/>
      <c r="F62" s="55"/>
      <c r="G62" s="55"/>
      <c r="H62" s="55"/>
      <c r="I62" s="55"/>
      <c r="J62" s="55"/>
      <c r="K62" s="55"/>
      <c r="L62" s="66"/>
      <c r="M62" s="66"/>
      <c r="N62" s="66"/>
      <c r="O62" s="66"/>
      <c r="P62" s="66"/>
    </row>
    <row r="63" spans="1:24">
      <c r="D63" s="55"/>
      <c r="E63" s="55"/>
      <c r="F63" s="55"/>
      <c r="G63" s="55"/>
      <c r="H63" s="55"/>
      <c r="I63" s="55"/>
      <c r="J63" s="55"/>
      <c r="K63" s="55"/>
      <c r="L63" s="66"/>
      <c r="M63" s="66"/>
      <c r="N63" s="66"/>
      <c r="O63" s="66"/>
      <c r="P63" s="66"/>
    </row>
    <row r="64" spans="1:24">
      <c r="D64" s="55"/>
      <c r="E64" s="55"/>
      <c r="F64" s="55"/>
      <c r="G64" s="55"/>
      <c r="H64" s="55"/>
      <c r="I64" s="55"/>
      <c r="J64" s="55"/>
      <c r="K64" s="55"/>
      <c r="L64" s="66"/>
      <c r="M64" s="66"/>
      <c r="N64" s="66"/>
      <c r="O64" s="66"/>
      <c r="P64" s="66"/>
    </row>
    <row r="65" spans="4:16">
      <c r="D65" s="55"/>
      <c r="I65" s="55"/>
      <c r="J65" s="55"/>
      <c r="K65" s="55"/>
      <c r="L65" s="66"/>
      <c r="M65" s="66"/>
      <c r="N65" s="66"/>
      <c r="O65" s="66"/>
      <c r="P65" s="66"/>
    </row>
    <row r="66" spans="4:16">
      <c r="D66" s="55"/>
      <c r="I66" s="55"/>
      <c r="J66" s="55"/>
      <c r="K66" s="55"/>
      <c r="L66" s="66"/>
      <c r="M66" s="66"/>
      <c r="N66" s="66"/>
      <c r="O66" s="66"/>
      <c r="P66" s="66"/>
    </row>
    <row r="67" spans="4:16">
      <c r="D67" s="55"/>
      <c r="I67" s="55"/>
      <c r="J67" s="55"/>
      <c r="K67" s="55"/>
      <c r="L67" s="66"/>
      <c r="M67" s="66"/>
      <c r="N67" s="66"/>
      <c r="O67" s="66"/>
      <c r="P67" s="66"/>
    </row>
    <row r="68" spans="4:16">
      <c r="D68" s="55"/>
      <c r="I68" s="55"/>
      <c r="J68" s="55"/>
      <c r="K68" s="55"/>
      <c r="L68" s="66"/>
      <c r="M68" s="66"/>
      <c r="N68" s="66"/>
      <c r="O68" s="66"/>
      <c r="P68" s="66"/>
    </row>
    <row r="69" spans="4:16">
      <c r="D69" s="55"/>
      <c r="I69" s="55"/>
      <c r="J69" s="55"/>
      <c r="K69" s="55"/>
      <c r="L69" s="66"/>
      <c r="M69" s="66"/>
      <c r="N69" s="66"/>
      <c r="O69" s="66"/>
      <c r="P69" s="66"/>
    </row>
    <row r="70" spans="4:16">
      <c r="D70" s="55"/>
      <c r="I70" s="55"/>
      <c r="J70" s="55"/>
      <c r="K70" s="55"/>
      <c r="L70" s="66"/>
      <c r="M70" s="66"/>
      <c r="N70" s="66"/>
      <c r="O70" s="66"/>
      <c r="P70" s="66"/>
    </row>
    <row r="71" spans="4:16">
      <c r="D71" s="55"/>
      <c r="E71" s="55"/>
      <c r="F71" s="55"/>
      <c r="G71" s="55"/>
      <c r="H71" s="55"/>
      <c r="I71" s="55"/>
      <c r="J71" s="55"/>
      <c r="K71" s="55"/>
      <c r="L71" s="66"/>
      <c r="M71" s="66"/>
      <c r="N71" s="66"/>
      <c r="O71" s="66"/>
      <c r="P71" s="66"/>
    </row>
    <row r="72" spans="4:16">
      <c r="D72" s="55"/>
      <c r="E72" s="55"/>
      <c r="F72" s="55"/>
      <c r="G72" s="55"/>
      <c r="H72" s="55"/>
      <c r="I72" s="55"/>
      <c r="J72" s="55"/>
      <c r="K72" s="55"/>
      <c r="L72" s="66"/>
      <c r="M72" s="66"/>
      <c r="N72" s="66"/>
      <c r="O72" s="66"/>
      <c r="P72" s="66"/>
    </row>
    <row r="73" spans="4:16">
      <c r="D73" s="55"/>
      <c r="E73" s="55"/>
      <c r="F73" s="55"/>
      <c r="G73" s="55"/>
      <c r="H73" s="55"/>
      <c r="I73" s="55"/>
      <c r="J73" s="55"/>
      <c r="K73" s="55"/>
      <c r="L73" s="66"/>
      <c r="M73" s="66"/>
      <c r="N73" s="66"/>
      <c r="O73" s="66"/>
      <c r="P73" s="66"/>
    </row>
    <row r="74" spans="4:16">
      <c r="D74" s="55"/>
      <c r="E74" s="55"/>
      <c r="F74" s="55"/>
      <c r="G74" s="55"/>
      <c r="H74" s="55"/>
      <c r="I74" s="55"/>
      <c r="J74" s="55"/>
      <c r="K74" s="55"/>
      <c r="L74" s="66"/>
      <c r="M74" s="66"/>
      <c r="N74" s="66"/>
      <c r="O74" s="66"/>
      <c r="P74" s="66"/>
    </row>
    <row r="75" spans="4:16">
      <c r="D75" s="55"/>
      <c r="E75" s="55"/>
      <c r="F75" s="55"/>
      <c r="G75" s="55"/>
      <c r="H75" s="55"/>
      <c r="I75" s="55"/>
      <c r="J75" s="55"/>
      <c r="K75" s="55"/>
      <c r="L75" s="66"/>
      <c r="M75" s="66"/>
      <c r="N75" s="66"/>
      <c r="O75" s="66"/>
      <c r="P75" s="66"/>
    </row>
    <row r="76" spans="4:16">
      <c r="D76" s="55"/>
      <c r="E76" s="55"/>
      <c r="F76" s="55"/>
      <c r="G76" s="55"/>
      <c r="H76" s="55"/>
      <c r="I76" s="55"/>
      <c r="J76" s="55"/>
      <c r="K76" s="55"/>
      <c r="L76" s="66"/>
      <c r="M76" s="66"/>
      <c r="N76" s="66"/>
      <c r="O76" s="66"/>
      <c r="P76" s="66"/>
    </row>
    <row r="77" spans="4:16">
      <c r="D77" s="55"/>
      <c r="E77" s="55"/>
      <c r="F77" s="55"/>
      <c r="G77" s="55"/>
      <c r="H77" s="55"/>
      <c r="I77" s="55"/>
      <c r="J77" s="55"/>
      <c r="K77" s="55"/>
      <c r="L77" s="66"/>
      <c r="M77" s="66"/>
      <c r="N77" s="66"/>
      <c r="O77" s="66"/>
      <c r="P77" s="66"/>
    </row>
    <row r="78" spans="4:16">
      <c r="D78" s="55"/>
      <c r="E78" s="55"/>
      <c r="F78" s="55"/>
      <c r="G78" s="55"/>
      <c r="H78" s="55"/>
      <c r="I78" s="55"/>
      <c r="J78" s="55"/>
      <c r="K78" s="55"/>
      <c r="L78" s="66"/>
      <c r="M78" s="66"/>
      <c r="N78" s="66"/>
      <c r="O78" s="66"/>
      <c r="P78" s="66"/>
    </row>
    <row r="79" spans="4:16">
      <c r="D79" s="55"/>
      <c r="E79" s="55"/>
      <c r="F79" s="55"/>
      <c r="G79" s="55"/>
      <c r="H79" s="55"/>
      <c r="I79" s="55"/>
      <c r="J79" s="55"/>
      <c r="K79" s="55"/>
      <c r="L79" s="66"/>
      <c r="M79" s="66"/>
      <c r="N79" s="66"/>
      <c r="O79" s="66"/>
      <c r="P79" s="66"/>
    </row>
    <row r="80" spans="4:16">
      <c r="D80" s="55"/>
      <c r="E80" s="55"/>
      <c r="F80" s="55"/>
      <c r="G80" s="55"/>
      <c r="H80" s="55"/>
      <c r="I80" s="55"/>
      <c r="J80" s="55"/>
      <c r="K80" s="55"/>
      <c r="L80" s="66"/>
      <c r="M80" s="66"/>
      <c r="N80" s="66"/>
      <c r="O80" s="66"/>
      <c r="P80" s="66"/>
    </row>
  </sheetData>
  <sheetProtection password="CDEC" sheet="1" selectLockedCells="1"/>
  <mergeCells count="20">
    <mergeCell ref="A1:K1"/>
    <mergeCell ref="A6:K6"/>
    <mergeCell ref="B15:C15"/>
    <mergeCell ref="B16:C16"/>
    <mergeCell ref="E15:K15"/>
    <mergeCell ref="G24:I24"/>
    <mergeCell ref="A24:C24"/>
    <mergeCell ref="B20:C20"/>
    <mergeCell ref="B17:C17"/>
    <mergeCell ref="B18:C18"/>
    <mergeCell ref="B19:C19"/>
    <mergeCell ref="B21:C21"/>
    <mergeCell ref="D24:F24"/>
    <mergeCell ref="K52:K53"/>
    <mergeCell ref="K54:K55"/>
    <mergeCell ref="A52:E55"/>
    <mergeCell ref="A41:A42"/>
    <mergeCell ref="A44:A45"/>
    <mergeCell ref="J52:J53"/>
    <mergeCell ref="J54:J55"/>
  </mergeCells>
  <phoneticPr fontId="2"/>
  <conditionalFormatting sqref="G24:I25 H26:I45">
    <cfRule type="expression" dxfId="5" priority="8" stopIfTrue="1">
      <formula>AND($B$19&lt;&gt;"",$B$19&lt;&gt;"無")</formula>
    </cfRule>
  </conditionalFormatting>
  <conditionalFormatting sqref="D24:F25 E26:F45">
    <cfRule type="expression" dxfId="4" priority="7" stopIfTrue="1">
      <formula>$B$19="無"</formula>
    </cfRule>
  </conditionalFormatting>
  <conditionalFormatting sqref="H43">
    <cfRule type="expression" dxfId="3" priority="5" stopIfTrue="1">
      <formula>IF(AND($H$42=1,$H$43=1),TRUE)</formula>
    </cfRule>
  </conditionalFormatting>
  <conditionalFormatting sqref="E43">
    <cfRule type="expression" dxfId="2" priority="4" stopIfTrue="1">
      <formula>IF(AND($E$42=1,$E$43=1),TRUE)</formula>
    </cfRule>
  </conditionalFormatting>
  <conditionalFormatting sqref="D26:D45">
    <cfRule type="expression" dxfId="1" priority="2" stopIfTrue="1">
      <formula>$B$19="無"</formula>
    </cfRule>
  </conditionalFormatting>
  <conditionalFormatting sqref="G26:G45">
    <cfRule type="expression" dxfId="0" priority="1" stopIfTrue="1">
      <formula>AND($B$19&lt;&gt;"",$B$19&lt;&gt;"無")</formula>
    </cfRule>
  </conditionalFormatting>
  <dataValidations count="8">
    <dataValidation type="list" showInputMessage="1" showErrorMessage="1" sqref="H26:H31 H33:H39">
      <formula1>IF($B$19="無",IF($C26="可",複数参加可2,複数参加不可),参加不可)</formula1>
    </dataValidation>
    <dataValidation type="list" showInputMessage="1" showErrorMessage="1" sqref="E26:E31 E33:E39">
      <formula1>IF(AND($R26="○",$B$19&lt;&gt;"無"),IF($C26="可",複数参加可2,複数参加不可),参加不可)</formula1>
    </dataValidation>
    <dataValidation type="list" allowBlank="1" showInputMessage="1" showErrorMessage="1" sqref="B17:C17">
      <formula1>性別</formula1>
    </dataValidation>
    <dataValidation type="list" allowBlank="1" showInputMessage="1" showErrorMessage="1" sqref="B19:C19">
      <formula1>グレード</formula1>
    </dataValidation>
    <dataValidation type="whole" showInputMessage="1" showErrorMessage="1" sqref="E44:E45 H44:H45">
      <formula1>1</formula1>
      <formula2>99</formula2>
    </dataValidation>
    <dataValidation showInputMessage="1" showErrorMessage="1" sqref="E41:E42 H41:H42"/>
    <dataValidation type="list" showInputMessage="1" showErrorMessage="1" sqref="E43">
      <formula1>IF($E$41=1,複数参加不可,参加不可)</formula1>
    </dataValidation>
    <dataValidation type="list" showInputMessage="1" showErrorMessage="1" sqref="H43">
      <formula1>IF($H$41=1,複数参加不可,参加不可)</formula1>
    </dataValidation>
  </dataValidations>
  <pageMargins left="0.78740157480314965" right="0.39370078740157483" top="0.78740157480314965" bottom="0.59055118110236227" header="0.51181102362204722" footer="0.51181102362204722"/>
  <pageSetup paperSize="9" scale="60" orientation="portrait" horizontalDpi="4294967292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8"/>
  <sheetViews>
    <sheetView workbookViewId="0">
      <selection activeCell="I16" sqref="I16"/>
    </sheetView>
  </sheetViews>
  <sheetFormatPr defaultRowHeight="14.25"/>
  <sheetData>
    <row r="2" spans="1:6">
      <c r="A2" t="s">
        <v>36</v>
      </c>
      <c r="B2" t="s">
        <v>43</v>
      </c>
      <c r="C2" s="55"/>
      <c r="D2" s="55"/>
      <c r="E2" s="55"/>
      <c r="F2" s="55"/>
    </row>
    <row r="3" spans="1:6">
      <c r="A3" t="s">
        <v>37</v>
      </c>
      <c r="B3" t="s">
        <v>44</v>
      </c>
      <c r="C3" s="55">
        <v>1</v>
      </c>
      <c r="D3" s="55">
        <v>1</v>
      </c>
      <c r="E3" s="55">
        <v>1</v>
      </c>
      <c r="F3" s="55"/>
    </row>
    <row r="4" spans="1:6">
      <c r="A4" t="s">
        <v>38</v>
      </c>
      <c r="C4" s="55">
        <v>2</v>
      </c>
      <c r="D4" s="55">
        <v>2</v>
      </c>
      <c r="E4" s="55"/>
      <c r="F4" s="55"/>
    </row>
    <row r="5" spans="1:6">
      <c r="A5" t="s">
        <v>39</v>
      </c>
      <c r="C5" s="55">
        <v>3</v>
      </c>
      <c r="D5" s="55"/>
      <c r="E5" s="55"/>
      <c r="F5" s="55"/>
    </row>
    <row r="6" spans="1:6">
      <c r="A6" t="s">
        <v>40</v>
      </c>
      <c r="C6" s="55">
        <v>4</v>
      </c>
      <c r="D6" s="55"/>
      <c r="E6" s="55"/>
      <c r="F6" s="55"/>
    </row>
    <row r="7" spans="1:6">
      <c r="A7" t="s">
        <v>41</v>
      </c>
      <c r="C7" s="55">
        <v>5</v>
      </c>
      <c r="D7" s="55"/>
      <c r="E7" s="55"/>
      <c r="F7" s="55"/>
    </row>
    <row r="8" spans="1:6">
      <c r="A8" t="s">
        <v>42</v>
      </c>
    </row>
  </sheetData>
  <sheetProtection password="CDEC" sheet="1" selectLockedCell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defaultRowHeight="14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HF申込書</vt:lpstr>
      <vt:lpstr>Sheet1</vt:lpstr>
      <vt:lpstr>Sheet2</vt:lpstr>
      <vt:lpstr>HF申込書!Print_Area</vt:lpstr>
      <vt:lpstr>HF申込書!グレード</vt:lpstr>
      <vt:lpstr>参加不可</vt:lpstr>
      <vt:lpstr>HF申込書!性別</vt:lpstr>
      <vt:lpstr>複数参加可2</vt:lpstr>
      <vt:lpstr>複数参加可5</vt:lpstr>
      <vt:lpstr>複数参加不可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ホースフェスティバル エントリーフォーム</dc:title>
  <dc:creator>日本社会人団体馬術連盟</dc:creator>
  <cp:lastModifiedBy>Yukihiko Sohda</cp:lastModifiedBy>
  <cp:lastPrinted>2013-05-31T04:16:59Z</cp:lastPrinted>
  <dcterms:created xsi:type="dcterms:W3CDTF">2005-09-01T12:01:43Z</dcterms:created>
  <dcterms:modified xsi:type="dcterms:W3CDTF">2014-06-04T04:06:37Z</dcterms:modified>
</cp:coreProperties>
</file>