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730"/>
  <workbookPr date1904="1" codeName="ThisWorkbook" defaultThemeVersion="124226"/>
  <mc:AlternateContent xmlns:mc="http://schemas.openxmlformats.org/markup-compatibility/2006">
    <mc:Choice Requires="x15">
      <x15ac:absPath xmlns:x15ac="http://schemas.microsoft.com/office/spreadsheetml/2010/11/ac" url="C:\data\Sync\Document\社馬連\2019年度\ホースフェスティバル\"/>
    </mc:Choice>
  </mc:AlternateContent>
  <xr:revisionPtr revIDLastSave="0" documentId="8_{9DF5AF54-D544-43AD-A05A-B52E461E3153}" xr6:coauthVersionLast="36" xr6:coauthVersionMax="36" xr10:uidLastSave="{00000000-0000-0000-0000-000000000000}"/>
  <bookViews>
    <workbookView xWindow="-15" yWindow="-15" windowWidth="11520" windowHeight="9585" xr2:uid="{00000000-000D-0000-FFFF-FFFF00000000}"/>
  </bookViews>
  <sheets>
    <sheet name="HF申込書(2019)" sheetId="1" r:id="rId1"/>
    <sheet name="Sheet1" sheetId="2" r:id="rId2"/>
  </sheets>
  <definedNames>
    <definedName name="_xlnm.Print_Area" localSheetId="0">'HF申込書(2019)'!$A$1:$K$69</definedName>
    <definedName name="グレード" localSheetId="0">Sheet1!$A$2:$A$8</definedName>
    <definedName name="会員区分">Sheet1!$H$1:$H$4</definedName>
    <definedName name="参加不可">Sheet1!$G$1</definedName>
    <definedName name="資格申請">Sheet1!$M$1:$M$2</definedName>
    <definedName name="社馬連資格">Sheet1!$A$1:$A$7</definedName>
    <definedName name="社馬連資格相当">Sheet1!$B$1:$B$5</definedName>
    <definedName name="所属団体">Sheet1!$O$1:$O$48</definedName>
    <definedName name="申請資格">Sheet1!$A$7</definedName>
    <definedName name="性別" localSheetId="0">Sheet1!$C$2:$C$3</definedName>
    <definedName name="複数参加可2">Sheet1!$E$1:$E$3</definedName>
    <definedName name="複数参加可5">Sheet1!$D$1:$D$6</definedName>
    <definedName name="複数参加不可">Sheet1!$F$1:$F$2</definedName>
  </definedName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E51" i="1" l="1"/>
  <c r="F56" i="1" l="1"/>
  <c r="J56" i="1" s="1"/>
  <c r="R33" i="1" l="1"/>
  <c r="H52" i="1"/>
  <c r="H51" i="1"/>
  <c r="E52" i="1"/>
  <c r="F35" i="1"/>
  <c r="I34" i="1"/>
  <c r="R38" i="1"/>
  <c r="I38" i="1"/>
  <c r="F38" i="1"/>
  <c r="I33" i="1"/>
  <c r="F33" i="1"/>
  <c r="J38" i="1" l="1"/>
  <c r="J33" i="1"/>
  <c r="R39" i="1"/>
  <c r="R40" i="1" l="1"/>
  <c r="I40" i="1"/>
  <c r="F40" i="1"/>
  <c r="J40" i="1" l="1"/>
  <c r="R34" i="1"/>
  <c r="R48" i="1"/>
  <c r="R49" i="1"/>
  <c r="R47" i="1"/>
  <c r="R46" i="1"/>
  <c r="R45" i="1"/>
  <c r="R44" i="1"/>
  <c r="R43" i="1"/>
  <c r="R42" i="1"/>
  <c r="R37" i="1"/>
  <c r="R36" i="1"/>
  <c r="R35" i="1"/>
  <c r="I51" i="1"/>
  <c r="F51" i="1"/>
  <c r="I53" i="1"/>
  <c r="F53" i="1"/>
  <c r="I52" i="1"/>
  <c r="F52" i="1"/>
  <c r="I48" i="1"/>
  <c r="I47" i="1"/>
  <c r="F47" i="1"/>
  <c r="I46" i="1"/>
  <c r="I45" i="1"/>
  <c r="I44" i="1"/>
  <c r="F44" i="1"/>
  <c r="I43" i="1"/>
  <c r="I42" i="1"/>
  <c r="I37" i="1"/>
  <c r="I39" i="1"/>
  <c r="I36" i="1"/>
  <c r="F36" i="1"/>
  <c r="I35" i="1"/>
  <c r="I54" i="1"/>
  <c r="I55" i="1"/>
  <c r="F54" i="1"/>
  <c r="F55" i="1"/>
  <c r="F48" i="1"/>
  <c r="F45" i="1"/>
  <c r="F46" i="1"/>
  <c r="F43" i="1"/>
  <c r="F39" i="1"/>
  <c r="F37" i="1"/>
  <c r="F42" i="1"/>
  <c r="F34" i="1"/>
  <c r="J55" i="1" l="1"/>
  <c r="J53" i="1"/>
  <c r="J52" i="1"/>
  <c r="J54" i="1"/>
  <c r="J51" i="1"/>
  <c r="J37" i="1"/>
  <c r="J39" i="1"/>
  <c r="J47" i="1"/>
  <c r="J48" i="1"/>
  <c r="J46" i="1"/>
  <c r="J45" i="1"/>
  <c r="J44" i="1"/>
  <c r="J43" i="1"/>
  <c r="J42" i="1"/>
  <c r="J34" i="1"/>
  <c r="J36" i="1"/>
  <c r="J35" i="1"/>
  <c r="J57"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日本社会人団体馬術連盟</author>
  </authors>
  <commentList>
    <comment ref="G32" authorId="0" shapeId="0" xr:uid="{00000000-0006-0000-0000-000001000000}">
      <text>
        <r>
          <rPr>
            <b/>
            <sz val="9"/>
            <color indexed="81"/>
            <rFont val="ＭＳ Ｐゴシック"/>
            <family val="3"/>
            <charset val="128"/>
          </rPr>
          <t xml:space="preserve">社馬連資格あり＋２０００円とする
</t>
        </r>
      </text>
    </comment>
  </commentList>
</comments>
</file>

<file path=xl/sharedStrings.xml><?xml version="1.0" encoding="utf-8"?>
<sst xmlns="http://schemas.openxmlformats.org/spreadsheetml/2006/main" count="277" uniqueCount="167">
  <si>
    <t>日本社会人団体馬術連盟事務局宛</t>
    <rPh sb="0" eb="2">
      <t>ニホン</t>
    </rPh>
    <rPh sb="2" eb="4">
      <t>シャカイ</t>
    </rPh>
    <rPh sb="4" eb="5">
      <t>ジン</t>
    </rPh>
    <rPh sb="5" eb="7">
      <t>ダンタイ</t>
    </rPh>
    <rPh sb="7" eb="9">
      <t>バジュツ</t>
    </rPh>
    <rPh sb="9" eb="11">
      <t>レンメイ</t>
    </rPh>
    <rPh sb="11" eb="14">
      <t>ジムキョク</t>
    </rPh>
    <rPh sb="14" eb="15">
      <t>アテ</t>
    </rPh>
    <phoneticPr fontId="1"/>
  </si>
  <si>
    <t>E-mail：shabaren@jbg.jp</t>
    <phoneticPr fontId="1"/>
  </si>
  <si>
    <r>
      <t>※団体窓口の負担軽減や運営などの都合上、原則として</t>
    </r>
    <r>
      <rPr>
        <sz val="10"/>
        <color indexed="10"/>
        <rFont val="Meiryo UI"/>
        <family val="3"/>
        <charset val="128"/>
      </rPr>
      <t>個人単位のエントリー</t>
    </r>
    <r>
      <rPr>
        <sz val="10"/>
        <rFont val="Meiryo UI"/>
        <family val="3"/>
        <charset val="128"/>
      </rPr>
      <t>とさせていただきます。団体でまとめて申込む場合も、申込書は個人につき１ファイルでお願い致します。</t>
    </r>
    <rPh sb="1" eb="3">
      <t>ダンタイ</t>
    </rPh>
    <rPh sb="3" eb="5">
      <t>マドグチ</t>
    </rPh>
    <rPh sb="6" eb="8">
      <t>フタン</t>
    </rPh>
    <rPh sb="8" eb="10">
      <t>ケイゲン</t>
    </rPh>
    <rPh sb="56" eb="58">
      <t>バアイ</t>
    </rPh>
    <rPh sb="76" eb="77">
      <t>ネガ</t>
    </rPh>
    <rPh sb="78" eb="79">
      <t>イタ</t>
    </rPh>
    <phoneticPr fontId="1"/>
  </si>
  <si>
    <t>※複数名のエントリーフィーをまとめて振り込む際は、必ず全員分の名前を振込元名に記入して下さい。　さらに、必ず社馬連事務局に全員分の名前をお知らせ下さい。</t>
    <rPh sb="1" eb="3">
      <t>フクスウ</t>
    </rPh>
    <rPh sb="3" eb="4">
      <t>メイ</t>
    </rPh>
    <rPh sb="18" eb="19">
      <t>フ</t>
    </rPh>
    <rPh sb="20" eb="21">
      <t>コ</t>
    </rPh>
    <rPh sb="22" eb="23">
      <t>サイ</t>
    </rPh>
    <rPh sb="25" eb="26">
      <t>カナラ</t>
    </rPh>
    <rPh sb="27" eb="30">
      <t>ゼンインブン</t>
    </rPh>
    <rPh sb="31" eb="33">
      <t>ナマエ</t>
    </rPh>
    <rPh sb="34" eb="36">
      <t>フリコミ</t>
    </rPh>
    <rPh sb="36" eb="37">
      <t>モト</t>
    </rPh>
    <rPh sb="37" eb="38">
      <t>メイ</t>
    </rPh>
    <rPh sb="39" eb="41">
      <t>キニュウ</t>
    </rPh>
    <rPh sb="43" eb="44">
      <t>クダ</t>
    </rPh>
    <phoneticPr fontId="1"/>
  </si>
  <si>
    <t>※非会員の申し込みの場合には、所属団体記載欄に紹介者の所属する団体名を選択ください。</t>
    <rPh sb="1" eb="2">
      <t>ヒ</t>
    </rPh>
    <rPh sb="2" eb="4">
      <t>カイイン</t>
    </rPh>
    <rPh sb="5" eb="6">
      <t>モウ</t>
    </rPh>
    <rPh sb="7" eb="8">
      <t>コ</t>
    </rPh>
    <rPh sb="10" eb="12">
      <t>バアイ</t>
    </rPh>
    <rPh sb="15" eb="17">
      <t>ショゾク</t>
    </rPh>
    <rPh sb="17" eb="19">
      <t>ダンタイ</t>
    </rPh>
    <rPh sb="19" eb="21">
      <t>キサイ</t>
    </rPh>
    <rPh sb="21" eb="22">
      <t>ラン</t>
    </rPh>
    <rPh sb="23" eb="26">
      <t>ショウカイシャ</t>
    </rPh>
    <rPh sb="27" eb="29">
      <t>ショゾク</t>
    </rPh>
    <rPh sb="31" eb="33">
      <t>ダンタイ</t>
    </rPh>
    <rPh sb="33" eb="34">
      <t>メイ</t>
    </rPh>
    <rPh sb="35" eb="37">
      <t>センタク</t>
    </rPh>
    <phoneticPr fontId="1"/>
  </si>
  <si>
    <t>※保険加入の欄には「何らかのスポーツ団体傷害保険」の加入の有無を記入してください。</t>
    <rPh sb="1" eb="3">
      <t>ホケン</t>
    </rPh>
    <rPh sb="3" eb="5">
      <t>カニュウ</t>
    </rPh>
    <rPh sb="6" eb="7">
      <t>ラン</t>
    </rPh>
    <rPh sb="10" eb="11">
      <t>ナン</t>
    </rPh>
    <rPh sb="18" eb="20">
      <t>ダンタイ</t>
    </rPh>
    <rPh sb="20" eb="22">
      <t>ショウガイ</t>
    </rPh>
    <rPh sb="22" eb="24">
      <t>ホケン</t>
    </rPh>
    <rPh sb="26" eb="28">
      <t>カニュウ</t>
    </rPh>
    <rPh sb="29" eb="31">
      <t>ウム</t>
    </rPh>
    <rPh sb="32" eb="34">
      <t>キニュウ</t>
    </rPh>
    <phoneticPr fontId="1"/>
  </si>
  <si>
    <t>※社馬連加盟団体の会員であり、個人で社馬連騎乗者資格を有していないかたは会員/非会員にて"会員（社馬連資格未登録）"を選択してください</t>
    <rPh sb="1" eb="2">
      <t>シャ</t>
    </rPh>
    <rPh sb="2" eb="3">
      <t>バ</t>
    </rPh>
    <rPh sb="3" eb="4">
      <t>レン</t>
    </rPh>
    <rPh sb="18" eb="19">
      <t>シャ</t>
    </rPh>
    <rPh sb="19" eb="20">
      <t>バ</t>
    </rPh>
    <rPh sb="20" eb="21">
      <t>レン</t>
    </rPh>
    <rPh sb="36" eb="38">
      <t>カイイン</t>
    </rPh>
    <rPh sb="39" eb="42">
      <t>ヒカイイン</t>
    </rPh>
    <rPh sb="45" eb="47">
      <t>カイイン</t>
    </rPh>
    <rPh sb="53" eb="56">
      <t>ミトウロク</t>
    </rPh>
    <rPh sb="59" eb="61">
      <t>センタク</t>
    </rPh>
    <phoneticPr fontId="1"/>
  </si>
  <si>
    <t>※会員（社馬連資格未登録）または非会員は所有資格欄にて社馬連相当資格を選択してください</t>
    <rPh sb="1" eb="3">
      <t>カイイン</t>
    </rPh>
    <rPh sb="4" eb="5">
      <t>シャ</t>
    </rPh>
    <rPh sb="5" eb="7">
      <t>バレン</t>
    </rPh>
    <rPh sb="7" eb="9">
      <t>シカク</t>
    </rPh>
    <rPh sb="9" eb="12">
      <t>ミトウロク</t>
    </rPh>
    <rPh sb="16" eb="19">
      <t>ヒカイイン</t>
    </rPh>
    <rPh sb="20" eb="22">
      <t>ショユウ</t>
    </rPh>
    <rPh sb="22" eb="24">
      <t>シカク</t>
    </rPh>
    <rPh sb="24" eb="25">
      <t>ラン</t>
    </rPh>
    <rPh sb="27" eb="28">
      <t>シャ</t>
    </rPh>
    <rPh sb="28" eb="29">
      <t>バ</t>
    </rPh>
    <rPh sb="29" eb="30">
      <t>レン</t>
    </rPh>
    <rPh sb="30" eb="32">
      <t>ソウトウ</t>
    </rPh>
    <rPh sb="32" eb="34">
      <t>シカク</t>
    </rPh>
    <rPh sb="35" eb="37">
      <t>センタク</t>
    </rPh>
    <phoneticPr fontId="1"/>
  </si>
  <si>
    <t>※会員（社馬連資格未登録）で、D'資格の同時申請を行う方は、「資格申請」欄で"申請する"を選択し、会員/非会員区分は"会員（社馬連資格保有）"を選択、所有資格は"D'"を選択ください。（資格申請料3,000円）</t>
    <rPh sb="1" eb="3">
      <t>カイイン</t>
    </rPh>
    <rPh sb="7" eb="9">
      <t>シカク</t>
    </rPh>
    <rPh sb="9" eb="12">
      <t>ミトウロク</t>
    </rPh>
    <rPh sb="17" eb="19">
      <t>シカク</t>
    </rPh>
    <rPh sb="20" eb="22">
      <t>ドウジ</t>
    </rPh>
    <rPh sb="22" eb="24">
      <t>シンセイ</t>
    </rPh>
    <rPh sb="25" eb="26">
      <t>オコナ</t>
    </rPh>
    <rPh sb="27" eb="28">
      <t>カタ</t>
    </rPh>
    <rPh sb="31" eb="33">
      <t>シカク</t>
    </rPh>
    <rPh sb="33" eb="35">
      <t>シンセイ</t>
    </rPh>
    <rPh sb="36" eb="37">
      <t>ラン</t>
    </rPh>
    <rPh sb="39" eb="41">
      <t>シンセイ</t>
    </rPh>
    <rPh sb="45" eb="47">
      <t>センタク</t>
    </rPh>
    <rPh sb="49" eb="51">
      <t>カイイン</t>
    </rPh>
    <rPh sb="52" eb="53">
      <t>ヒ</t>
    </rPh>
    <rPh sb="53" eb="55">
      <t>カイイン</t>
    </rPh>
    <rPh sb="55" eb="57">
      <t>クブン</t>
    </rPh>
    <rPh sb="59" eb="61">
      <t>カイイン</t>
    </rPh>
    <rPh sb="62" eb="63">
      <t>シャ</t>
    </rPh>
    <rPh sb="63" eb="65">
      <t>バレン</t>
    </rPh>
    <rPh sb="65" eb="67">
      <t>シカク</t>
    </rPh>
    <rPh sb="67" eb="69">
      <t>ホユウ</t>
    </rPh>
    <rPh sb="72" eb="74">
      <t>センタク</t>
    </rPh>
    <rPh sb="75" eb="77">
      <t>ショユウ</t>
    </rPh>
    <rPh sb="77" eb="79">
      <t>シカク</t>
    </rPh>
    <rPh sb="85" eb="87">
      <t>センタク</t>
    </rPh>
    <rPh sb="93" eb="95">
      <t>シカク</t>
    </rPh>
    <rPh sb="95" eb="97">
      <t>シンセイ</t>
    </rPh>
    <rPh sb="97" eb="98">
      <t>リョウ</t>
    </rPh>
    <rPh sb="103" eb="104">
      <t>エン</t>
    </rPh>
    <phoneticPr fontId="1"/>
  </si>
  <si>
    <t>※この申込書は、「所有資格」を入力する事で、自動的に入力制限が掛かりますのでご注意ください</t>
    <rPh sb="3" eb="6">
      <t>モウシコミショ</t>
    </rPh>
    <rPh sb="9" eb="11">
      <t>ショユウ</t>
    </rPh>
    <rPh sb="11" eb="13">
      <t>シカク</t>
    </rPh>
    <rPh sb="15" eb="17">
      <t>ニュウリョク</t>
    </rPh>
    <rPh sb="19" eb="20">
      <t>コト</t>
    </rPh>
    <rPh sb="22" eb="24">
      <t>ジドウ</t>
    </rPh>
    <rPh sb="24" eb="25">
      <t>テキ</t>
    </rPh>
    <rPh sb="26" eb="28">
      <t>ニュウリョク</t>
    </rPh>
    <rPh sb="28" eb="30">
      <t>セイゲン</t>
    </rPh>
    <rPh sb="31" eb="32">
      <t>カ</t>
    </rPh>
    <rPh sb="39" eb="41">
      <t>チュウイ</t>
    </rPh>
    <phoneticPr fontId="1"/>
  </si>
  <si>
    <t>※競技馬の割り当てを行う際、体重を考慮させていただきますので、「70kg」を超過する方は、下記質問欄に記入をお願いします。</t>
    <rPh sb="1" eb="3">
      <t>キョウギ</t>
    </rPh>
    <rPh sb="3" eb="4">
      <t>バ</t>
    </rPh>
    <rPh sb="5" eb="6">
      <t>ワ</t>
    </rPh>
    <rPh sb="7" eb="8">
      <t>ア</t>
    </rPh>
    <rPh sb="10" eb="11">
      <t>オコナ</t>
    </rPh>
    <rPh sb="12" eb="13">
      <t>サイ</t>
    </rPh>
    <rPh sb="14" eb="16">
      <t>タイジュウ</t>
    </rPh>
    <rPh sb="17" eb="19">
      <t>コウリョ</t>
    </rPh>
    <rPh sb="38" eb="40">
      <t>チョウカ</t>
    </rPh>
    <rPh sb="42" eb="43">
      <t>カタ</t>
    </rPh>
    <rPh sb="45" eb="47">
      <t>カキ</t>
    </rPh>
    <rPh sb="47" eb="49">
      <t>シツモン</t>
    </rPh>
    <rPh sb="49" eb="50">
      <t>ラン</t>
    </rPh>
    <rPh sb="51" eb="53">
      <t>キニュウ</t>
    </rPh>
    <rPh sb="55" eb="56">
      <t>ネガ</t>
    </rPh>
    <phoneticPr fontId="1"/>
  </si>
  <si>
    <t>※事故が発生した場合に備え、緊急連絡先の記載をお願い致します。（緊急連絡先については、個人情報を含みますので本大会の緊急時のみの利用とし大会終了後は速やかに削除致します）</t>
    <rPh sb="1" eb="3">
      <t>ジコ</t>
    </rPh>
    <rPh sb="4" eb="6">
      <t>ハッセイ</t>
    </rPh>
    <rPh sb="8" eb="10">
      <t>バアイ</t>
    </rPh>
    <rPh sb="11" eb="12">
      <t>ソナ</t>
    </rPh>
    <rPh sb="14" eb="16">
      <t>キンキュウ</t>
    </rPh>
    <rPh sb="16" eb="18">
      <t>レンラク</t>
    </rPh>
    <rPh sb="18" eb="19">
      <t>サキ</t>
    </rPh>
    <rPh sb="20" eb="22">
      <t>キサイ</t>
    </rPh>
    <rPh sb="24" eb="25">
      <t>ネガ</t>
    </rPh>
    <rPh sb="26" eb="27">
      <t>イタ</t>
    </rPh>
    <rPh sb="32" eb="34">
      <t>キンキュウ</t>
    </rPh>
    <rPh sb="34" eb="36">
      <t>レンラク</t>
    </rPh>
    <rPh sb="36" eb="37">
      <t>サキ</t>
    </rPh>
    <rPh sb="43" eb="45">
      <t>コジン</t>
    </rPh>
    <rPh sb="45" eb="47">
      <t>ジョウホウ</t>
    </rPh>
    <rPh sb="48" eb="49">
      <t>フク</t>
    </rPh>
    <rPh sb="54" eb="55">
      <t>ホン</t>
    </rPh>
    <rPh sb="55" eb="57">
      <t>タイカイ</t>
    </rPh>
    <rPh sb="58" eb="61">
      <t>キンキュウジ</t>
    </rPh>
    <rPh sb="64" eb="66">
      <t>リヨウ</t>
    </rPh>
    <rPh sb="68" eb="70">
      <t>タイカイ</t>
    </rPh>
    <rPh sb="70" eb="73">
      <t>シュウリョウゴ</t>
    </rPh>
    <rPh sb="74" eb="75">
      <t>スミ</t>
    </rPh>
    <rPh sb="78" eb="80">
      <t>サクジョ</t>
    </rPh>
    <rPh sb="80" eb="81">
      <t>イタ</t>
    </rPh>
    <phoneticPr fontId="1"/>
  </si>
  <si>
    <t>注）アップル（Mac）の、Microsoft Excel for Macをご利用の方は、入力の制御が正しく機能しない為、webからのエントリーをお願い致します。（webエントリーもできない方は、事務局までご相談下さい）</t>
    <rPh sb="0" eb="1">
      <t>チュウ</t>
    </rPh>
    <rPh sb="38" eb="40">
      <t>リヨウ</t>
    </rPh>
    <rPh sb="41" eb="42">
      <t>カタ</t>
    </rPh>
    <rPh sb="44" eb="46">
      <t>ニュウリョク</t>
    </rPh>
    <rPh sb="47" eb="49">
      <t>セイギョ</t>
    </rPh>
    <rPh sb="50" eb="51">
      <t>タダ</t>
    </rPh>
    <rPh sb="53" eb="55">
      <t>キノウ</t>
    </rPh>
    <rPh sb="58" eb="59">
      <t>タメ</t>
    </rPh>
    <rPh sb="73" eb="74">
      <t>ネガイ</t>
    </rPh>
    <rPh sb="75" eb="76">
      <t>タ</t>
    </rPh>
    <rPh sb="94" eb="95">
      <t>カタ</t>
    </rPh>
    <rPh sb="97" eb="100">
      <t>ジムキョク</t>
    </rPh>
    <rPh sb="103" eb="105">
      <t>ソウダン</t>
    </rPh>
    <rPh sb="105" eb="106">
      <t>クダ</t>
    </rPh>
    <phoneticPr fontId="1"/>
  </si>
  <si>
    <t>■出場者</t>
    <rPh sb="1" eb="4">
      <t>シュツジョウシャ</t>
    </rPh>
    <phoneticPr fontId="1"/>
  </si>
  <si>
    <t>○氏名</t>
    <phoneticPr fontId="1"/>
  </si>
  <si>
    <t>○フリガナ</t>
    <phoneticPr fontId="1"/>
  </si>
  <si>
    <t>○性別</t>
    <phoneticPr fontId="1"/>
  </si>
  <si>
    <t>★エントリーフィー振込先★</t>
    <rPh sb="9" eb="11">
      <t>フリコミ</t>
    </rPh>
    <rPh sb="11" eb="12">
      <t>サキ</t>
    </rPh>
    <phoneticPr fontId="1"/>
  </si>
  <si>
    <t>○会員/非会員</t>
    <rPh sb="1" eb="3">
      <t>カイイン</t>
    </rPh>
    <rPh sb="4" eb="7">
      <t>ヒカイイン</t>
    </rPh>
    <phoneticPr fontId="1"/>
  </si>
  <si>
    <t>日本社会人団体馬術連盟</t>
    <rPh sb="0" eb="2">
      <t>ニホン</t>
    </rPh>
    <rPh sb="2" eb="5">
      <t>シャカイジン</t>
    </rPh>
    <rPh sb="5" eb="7">
      <t>ダンタイ</t>
    </rPh>
    <rPh sb="7" eb="9">
      <t>バジュツ</t>
    </rPh>
    <rPh sb="9" eb="11">
      <t>レンメイ</t>
    </rPh>
    <phoneticPr fontId="1"/>
  </si>
  <si>
    <t>○所属団体</t>
    <phoneticPr fontId="1"/>
  </si>
  <si>
    <t>三井住友銀行　神田支店（普）１３００６９０</t>
    <phoneticPr fontId="1"/>
  </si>
  <si>
    <t>○所有資格</t>
    <rPh sb="1" eb="3">
      <t>ショユウ</t>
    </rPh>
    <rPh sb="3" eb="5">
      <t>シカク</t>
    </rPh>
    <phoneticPr fontId="1"/>
  </si>
  <si>
    <t>○連絡先E-mail</t>
    <rPh sb="1" eb="4">
      <t>レンラクサキ</t>
    </rPh>
    <phoneticPr fontId="1"/>
  </si>
  <si>
    <t>○保険加入</t>
    <rPh sb="1" eb="3">
      <t>ホケン</t>
    </rPh>
    <rPh sb="3" eb="5">
      <t>カニュウ</t>
    </rPh>
    <phoneticPr fontId="1"/>
  </si>
  <si>
    <t>■エントリー</t>
    <phoneticPr fontId="1"/>
  </si>
  <si>
    <t>社馬連資格保有</t>
    <rPh sb="0" eb="1">
      <t>シャ</t>
    </rPh>
    <rPh sb="1" eb="3">
      <t>バレン</t>
    </rPh>
    <rPh sb="3" eb="5">
      <t>シカク</t>
    </rPh>
    <rPh sb="5" eb="7">
      <t>ホユウ</t>
    </rPh>
    <phoneticPr fontId="1"/>
  </si>
  <si>
    <t>社馬連資格未登録</t>
    <rPh sb="0" eb="1">
      <t>シャ</t>
    </rPh>
    <rPh sb="1" eb="3">
      <t>バレン</t>
    </rPh>
    <rPh sb="3" eb="5">
      <t>シカク</t>
    </rPh>
    <rPh sb="5" eb="8">
      <t>ミトウロク</t>
    </rPh>
    <phoneticPr fontId="1"/>
  </si>
  <si>
    <t>競技名</t>
    <rPh sb="0" eb="3">
      <t>キョウギメイ</t>
    </rPh>
    <phoneticPr fontId="1"/>
  </si>
  <si>
    <t>複数参加</t>
    <rPh sb="0" eb="2">
      <t>フクスウ</t>
    </rPh>
    <rPh sb="2" eb="4">
      <t>サンカ</t>
    </rPh>
    <phoneticPr fontId="1"/>
  </si>
  <si>
    <t>エントリー費</t>
    <rPh sb="5" eb="6">
      <t>ヒ</t>
    </rPh>
    <phoneticPr fontId="1"/>
  </si>
  <si>
    <t>参加数</t>
    <rPh sb="0" eb="2">
      <t>サンカ</t>
    </rPh>
    <rPh sb="2" eb="3">
      <t>カズ</t>
    </rPh>
    <phoneticPr fontId="1"/>
  </si>
  <si>
    <t>合計額</t>
    <rPh sb="0" eb="2">
      <t>ゴウケイ</t>
    </rPh>
    <rPh sb="2" eb="3">
      <t>ガク</t>
    </rPh>
    <phoneticPr fontId="1"/>
  </si>
  <si>
    <t>出場資格</t>
    <rPh sb="0" eb="2">
      <t>シュツジョウ</t>
    </rPh>
    <rPh sb="2" eb="4">
      <t>シカク</t>
    </rPh>
    <phoneticPr fontId="1"/>
  </si>
  <si>
    <t>第１競技</t>
    <phoneticPr fontId="1"/>
  </si>
  <si>
    <t>部班馬場馬術競技  マスターズ班</t>
    <phoneticPr fontId="1"/>
  </si>
  <si>
    <t>不可</t>
    <rPh sb="0" eb="2">
      <t>フカ</t>
    </rPh>
    <phoneticPr fontId="1"/>
  </si>
  <si>
    <t>社馬連資格はB'グレード以上（B'グレード相当以上）</t>
    <rPh sb="21" eb="23">
      <t>ソウトウ</t>
    </rPh>
    <rPh sb="23" eb="25">
      <t>イジョウ</t>
    </rPh>
    <phoneticPr fontId="1"/>
  </si>
  <si>
    <t>Ａ</t>
    <phoneticPr fontId="1"/>
  </si>
  <si>
    <t>Ｂ</t>
    <phoneticPr fontId="1"/>
  </si>
  <si>
    <t>Ｂ’</t>
    <phoneticPr fontId="1"/>
  </si>
  <si>
    <t>社馬連Ｂ相当</t>
    <rPh sb="0" eb="1">
      <t>シャ</t>
    </rPh>
    <rPh sb="1" eb="2">
      <t>バ</t>
    </rPh>
    <rPh sb="2" eb="3">
      <t>レン</t>
    </rPh>
    <rPh sb="4" eb="6">
      <t>ソウトウ</t>
    </rPh>
    <phoneticPr fontId="1"/>
  </si>
  <si>
    <t>社馬連Ｂ’相当</t>
    <rPh sb="0" eb="1">
      <t>シャ</t>
    </rPh>
    <rPh sb="1" eb="2">
      <t>バ</t>
    </rPh>
    <rPh sb="2" eb="3">
      <t>レン</t>
    </rPh>
    <rPh sb="5" eb="7">
      <t>ソウトウ</t>
    </rPh>
    <phoneticPr fontId="1"/>
  </si>
  <si>
    <t>第２競技</t>
    <phoneticPr fontId="1"/>
  </si>
  <si>
    <t>グリーンカップ　部班馬場馬術競技 速歩班</t>
    <rPh sb="8" eb="9">
      <t>ブ</t>
    </rPh>
    <rPh sb="9" eb="10">
      <t>ハン</t>
    </rPh>
    <rPh sb="17" eb="19">
      <t>ハヤアシ</t>
    </rPh>
    <rPh sb="19" eb="20">
      <t>ハン</t>
    </rPh>
    <phoneticPr fontId="1"/>
  </si>
  <si>
    <t>社馬連資格Ｃグレード以下（Cグレード相当以下）</t>
    <rPh sb="0" eb="3">
      <t>シャバレン</t>
    </rPh>
    <rPh sb="3" eb="5">
      <t>シカク</t>
    </rPh>
    <rPh sb="10" eb="12">
      <t>イカ</t>
    </rPh>
    <rPh sb="18" eb="20">
      <t>ソウトウ</t>
    </rPh>
    <rPh sb="20" eb="22">
      <t>イカ</t>
    </rPh>
    <phoneticPr fontId="1"/>
  </si>
  <si>
    <t>Ｃ</t>
    <phoneticPr fontId="1"/>
  </si>
  <si>
    <t>Ｄ</t>
    <phoneticPr fontId="1"/>
  </si>
  <si>
    <t>Ｄ’</t>
    <phoneticPr fontId="1"/>
  </si>
  <si>
    <t>社馬連Ｃ相当</t>
    <rPh sb="0" eb="1">
      <t>シャ</t>
    </rPh>
    <rPh sb="1" eb="2">
      <t>バ</t>
    </rPh>
    <rPh sb="2" eb="3">
      <t>レン</t>
    </rPh>
    <rPh sb="4" eb="6">
      <t>ソウトウ</t>
    </rPh>
    <phoneticPr fontId="1"/>
  </si>
  <si>
    <t>無</t>
    <rPh sb="0" eb="1">
      <t>ム</t>
    </rPh>
    <phoneticPr fontId="1"/>
  </si>
  <si>
    <t>第３競技</t>
    <phoneticPr fontId="1"/>
  </si>
  <si>
    <t>グリーンカップ　部班馬場馬術競技 駈歩班</t>
    <rPh sb="8" eb="9">
      <t>ブ</t>
    </rPh>
    <rPh sb="9" eb="10">
      <t>ハン</t>
    </rPh>
    <rPh sb="17" eb="19">
      <t>カケアシ</t>
    </rPh>
    <rPh sb="19" eb="20">
      <t>ハン</t>
    </rPh>
    <phoneticPr fontId="1"/>
  </si>
  <si>
    <t>第４競技</t>
    <phoneticPr fontId="1"/>
  </si>
  <si>
    <t>グリーンカップ　JEF A2課目 2013</t>
    <rPh sb="14" eb="16">
      <t>カモク</t>
    </rPh>
    <phoneticPr fontId="1"/>
  </si>
  <si>
    <t>可</t>
    <rPh sb="0" eb="1">
      <t>カ</t>
    </rPh>
    <phoneticPr fontId="1"/>
  </si>
  <si>
    <t>社馬連資格C,B'Bグレード保有者で社馬連主要競技（全日本社会人馬術選手権大会、キャロット自馬選手権）の出場実績がないこと（C,B'B相当）</t>
    <rPh sb="0" eb="1">
      <t>シャ</t>
    </rPh>
    <rPh sb="1" eb="3">
      <t>バレン</t>
    </rPh>
    <rPh sb="3" eb="5">
      <t>シカク</t>
    </rPh>
    <rPh sb="26" eb="29">
      <t>ゼンニホン</t>
    </rPh>
    <rPh sb="29" eb="31">
      <t>シャカイ</t>
    </rPh>
    <rPh sb="31" eb="32">
      <t>ジン</t>
    </rPh>
    <rPh sb="32" eb="34">
      <t>バジュツ</t>
    </rPh>
    <rPh sb="34" eb="37">
      <t>センシュケン</t>
    </rPh>
    <rPh sb="37" eb="39">
      <t>タイカイ</t>
    </rPh>
    <rPh sb="67" eb="69">
      <t>ソウトウ</t>
    </rPh>
    <phoneticPr fontId="1"/>
  </si>
  <si>
    <t>第５競技</t>
    <phoneticPr fontId="1"/>
  </si>
  <si>
    <t>JEF A3課目 2013　（一般班）</t>
    <phoneticPr fontId="1"/>
  </si>
  <si>
    <t>社馬連資格B'グレード以上（B'相当以上）</t>
    <rPh sb="11" eb="13">
      <t>イジョウ</t>
    </rPh>
    <rPh sb="16" eb="18">
      <t>ソウトウ</t>
    </rPh>
    <rPh sb="18" eb="20">
      <t>イジョウ</t>
    </rPh>
    <phoneticPr fontId="1"/>
  </si>
  <si>
    <t>第６競技</t>
    <phoneticPr fontId="1"/>
  </si>
  <si>
    <t>FEI 総合馬術競技1スター 2015
 馬場馬術課目A（一般班）</t>
    <phoneticPr fontId="1"/>
  </si>
  <si>
    <t>第７競技</t>
    <rPh sb="0" eb="1">
      <t>ダイ</t>
    </rPh>
    <rPh sb="2" eb="4">
      <t>キョウギ</t>
    </rPh>
    <phoneticPr fontId="1"/>
  </si>
  <si>
    <t>FEI 総合馬術競技1スター 2015
 馬場馬術課目A（ビギナー班）</t>
    <phoneticPr fontId="1"/>
  </si>
  <si>
    <t>可</t>
    <rPh sb="0" eb="1">
      <t>カノウ</t>
    </rPh>
    <phoneticPr fontId="1"/>
  </si>
  <si>
    <t>社馬連資格B',Bグレード（B',B相当）</t>
    <rPh sb="18" eb="20">
      <t>ソウトウ</t>
    </rPh>
    <phoneticPr fontId="1"/>
  </si>
  <si>
    <t>第８競技</t>
    <rPh sb="0" eb="1">
      <t>ダイ</t>
    </rPh>
    <rPh sb="2" eb="4">
      <t>キョウギ</t>
    </rPh>
    <phoneticPr fontId="1"/>
  </si>
  <si>
    <t>パ・ド・ドゥ</t>
    <phoneticPr fontId="1"/>
  </si>
  <si>
    <t>社馬連資格Cグレード以上（Cグレード相当）。ペアでの出場が条件。
全国乗馬倶楽部振興協会制定　レベルI（仮装は不可）</t>
    <rPh sb="18" eb="20">
      <t>ソウトウ</t>
    </rPh>
    <phoneticPr fontId="1"/>
  </si>
  <si>
    <t>第９競技</t>
    <phoneticPr fontId="1"/>
  </si>
  <si>
    <t>ジムカーナペアリレー</t>
    <phoneticPr fontId="1"/>
  </si>
  <si>
    <t>社馬連資格Cグレード以上。（Cグレード相当以上）ペアでの出場が条件。男女でも同性でも可。</t>
    <rPh sb="0" eb="1">
      <t>シャ</t>
    </rPh>
    <rPh sb="1" eb="2">
      <t>バ</t>
    </rPh>
    <rPh sb="2" eb="3">
      <t>レン</t>
    </rPh>
    <rPh sb="3" eb="5">
      <t>シカク</t>
    </rPh>
    <rPh sb="10" eb="12">
      <t>イジョウ</t>
    </rPh>
    <rPh sb="19" eb="21">
      <t>ソウトウ</t>
    </rPh>
    <rPh sb="28" eb="30">
      <t>シュツジョウ</t>
    </rPh>
    <rPh sb="31" eb="33">
      <t>ジョウケン</t>
    </rPh>
    <rPh sb="34" eb="36">
      <t>ダンジョ</t>
    </rPh>
    <rPh sb="38" eb="40">
      <t>ドウセイ</t>
    </rPh>
    <rPh sb="42" eb="43">
      <t>カ</t>
    </rPh>
    <phoneticPr fontId="1"/>
  </si>
  <si>
    <t>第１０競技</t>
    <phoneticPr fontId="1"/>
  </si>
  <si>
    <t>グリーンカップ　ジムカーナ速歩班</t>
    <rPh sb="13" eb="15">
      <t>ハヤアシ</t>
    </rPh>
    <rPh sb="15" eb="16">
      <t>ハン</t>
    </rPh>
    <phoneticPr fontId="1"/>
  </si>
  <si>
    <t>社馬連資格Ｃグレード以下（Ｃグレード相当以下）</t>
    <rPh sb="0" eb="3">
      <t>シャバレン</t>
    </rPh>
    <rPh sb="3" eb="5">
      <t>シカク</t>
    </rPh>
    <rPh sb="10" eb="12">
      <t>イカ</t>
    </rPh>
    <rPh sb="18" eb="20">
      <t>ソウトウ</t>
    </rPh>
    <phoneticPr fontId="1"/>
  </si>
  <si>
    <t>第１１競技</t>
    <phoneticPr fontId="1"/>
  </si>
  <si>
    <t>グリーンカップ　ジムカーナ駈歩班</t>
    <rPh sb="13" eb="15">
      <t>カケアシ</t>
    </rPh>
    <rPh sb="15" eb="16">
      <t>ハン</t>
    </rPh>
    <phoneticPr fontId="1"/>
  </si>
  <si>
    <t>第１２競技</t>
    <phoneticPr fontId="1"/>
  </si>
  <si>
    <t>グリーンカップ
　　ビギナーズジャンプ60cm</t>
    <phoneticPr fontId="1"/>
  </si>
  <si>
    <t>社馬連資格C,B'グレード保有者(C,B'グレード相当)</t>
    <rPh sb="13" eb="16">
      <t>ホユウシャ</t>
    </rPh>
    <rPh sb="25" eb="27">
      <t>ソウトウ</t>
    </rPh>
    <phoneticPr fontId="1"/>
  </si>
  <si>
    <t>第１３競技</t>
    <phoneticPr fontId="1"/>
  </si>
  <si>
    <t>小障害飛越80cm（ビギナー班）</t>
    <rPh sb="0" eb="3">
      <t>ショウショウガイ</t>
    </rPh>
    <rPh sb="3" eb="5">
      <t>ヒエツ</t>
    </rPh>
    <rPh sb="14" eb="15">
      <t>ハン</t>
    </rPh>
    <phoneticPr fontId="1"/>
  </si>
  <si>
    <t>社馬連資格B’,Bグレード保有者(B’,Bグレード相当)で社馬連主要競技（全日本社会人馬術選手権大会、キャロット自馬選手権、実業団戦）への出場実績がないこと</t>
    <rPh sb="25" eb="27">
      <t>ソウトウ</t>
    </rPh>
    <phoneticPr fontId="1"/>
  </si>
  <si>
    <t>第１４競技</t>
    <phoneticPr fontId="1"/>
  </si>
  <si>
    <t>小障害飛越80cm（一般班）</t>
    <rPh sb="0" eb="3">
      <t>ショウショウガイ</t>
    </rPh>
    <rPh sb="3" eb="5">
      <t>ヒエツ</t>
    </rPh>
    <rPh sb="10" eb="12">
      <t>イッパン</t>
    </rPh>
    <rPh sb="12" eb="13">
      <t>ハン</t>
    </rPh>
    <phoneticPr fontId="1"/>
  </si>
  <si>
    <t>社馬連資格Ｂグレード以上（Ｂグレード相当以上）</t>
    <rPh sb="10" eb="12">
      <t>イジョウ</t>
    </rPh>
    <rPh sb="18" eb="20">
      <t>ソウトウ</t>
    </rPh>
    <phoneticPr fontId="1"/>
  </si>
  <si>
    <t>第１５競技</t>
    <phoneticPr fontId="1"/>
  </si>
  <si>
    <t>ゴールデンカップ
　　小障害飛越ペアリレー</t>
    <rPh sb="11" eb="12">
      <t>ショウ</t>
    </rPh>
    <rPh sb="12" eb="14">
      <t>ショウガイ</t>
    </rPh>
    <rPh sb="14" eb="16">
      <t>ヒエツ</t>
    </rPh>
    <phoneticPr fontId="1"/>
  </si>
  <si>
    <t>社馬連資格Ｂグレード以上（Bグレード相当以上）
ペアでの出場が条件。また、男女ペア及び女女ペアの場合は４５歳以上を１名、男男ペアの場合は２名の合計が９０歳以上。</t>
    <rPh sb="18" eb="20">
      <t>ソウトウ</t>
    </rPh>
    <rPh sb="20" eb="22">
      <t>イジョウ</t>
    </rPh>
    <phoneticPr fontId="1"/>
  </si>
  <si>
    <t>参加費</t>
    <rPh sb="0" eb="3">
      <t>サンカヒ</t>
    </rPh>
    <phoneticPr fontId="1"/>
  </si>
  <si>
    <t>懇親会費は含みません</t>
    <rPh sb="0" eb="2">
      <t>コンシン</t>
    </rPh>
    <rPh sb="2" eb="4">
      <t>カイヒ</t>
    </rPh>
    <rPh sb="5" eb="6">
      <t>フク</t>
    </rPh>
    <phoneticPr fontId="1"/>
  </si>
  <si>
    <t>懇親会費を含みます</t>
    <rPh sb="0" eb="2">
      <t>コンシン</t>
    </rPh>
    <rPh sb="2" eb="3">
      <t>カイ</t>
    </rPh>
    <rPh sb="3" eb="4">
      <t>ヒ</t>
    </rPh>
    <rPh sb="5" eb="6">
      <t>フク</t>
    </rPh>
    <phoneticPr fontId="1"/>
  </si>
  <si>
    <t>懇親会費</t>
    <rPh sb="0" eb="2">
      <t>コンシン</t>
    </rPh>
    <rPh sb="2" eb="3">
      <t>カイ</t>
    </rPh>
    <rPh sb="3" eb="4">
      <t>ヒ</t>
    </rPh>
    <phoneticPr fontId="1"/>
  </si>
  <si>
    <t>昼食弁当</t>
    <rPh sb="0" eb="1">
      <t>ヒル</t>
    </rPh>
    <rPh sb="1" eb="2">
      <t>ショク</t>
    </rPh>
    <rPh sb="2" eb="4">
      <t>ベントウ</t>
    </rPh>
    <phoneticPr fontId="1"/>
  </si>
  <si>
    <t>社馬連資格申請
（Ｄ’グレード）</t>
    <rPh sb="0" eb="1">
      <t>シャ</t>
    </rPh>
    <rPh sb="1" eb="3">
      <t>バレン</t>
    </rPh>
    <rPh sb="3" eb="5">
      <t>シカク</t>
    </rPh>
    <rPh sb="5" eb="7">
      <t>シンセイ</t>
    </rPh>
    <phoneticPr fontId="1"/>
  </si>
  <si>
    <t>社馬連のD'グレードの申請</t>
    <rPh sb="0" eb="1">
      <t>シャ</t>
    </rPh>
    <rPh sb="1" eb="3">
      <t>バレン</t>
    </rPh>
    <rPh sb="11" eb="13">
      <t>シンセイ</t>
    </rPh>
    <phoneticPr fontId="1"/>
  </si>
  <si>
    <t>合計金額</t>
    <rPh sb="0" eb="2">
      <t>ゴウケイ</t>
    </rPh>
    <rPh sb="2" eb="4">
      <t>キンガク</t>
    </rPh>
    <phoneticPr fontId="1"/>
  </si>
  <si>
    <t>←振込合計金額</t>
    <rPh sb="1" eb="2">
      <t>フ</t>
    </rPh>
    <rPh sb="2" eb="3">
      <t>コ</t>
    </rPh>
    <rPh sb="3" eb="5">
      <t>ゴウケイ</t>
    </rPh>
    <rPh sb="5" eb="7">
      <t>キンガク</t>
    </rPh>
    <phoneticPr fontId="1"/>
  </si>
  <si>
    <t>※第8,9,15競技のエントリー費は1名分ですので、各自エントリー費を計上してください。</t>
    <rPh sb="1" eb="2">
      <t>ダイ</t>
    </rPh>
    <rPh sb="8" eb="10">
      <t>キョウギ</t>
    </rPh>
    <rPh sb="16" eb="17">
      <t>ヒ</t>
    </rPh>
    <rPh sb="19" eb="20">
      <t>メイ</t>
    </rPh>
    <rPh sb="20" eb="21">
      <t>ブン</t>
    </rPh>
    <rPh sb="26" eb="28">
      <t>カクジ</t>
    </rPh>
    <phoneticPr fontId="1"/>
  </si>
  <si>
    <t>※お弁当を家族分など注文される方は購入個数をご記入下さい。</t>
    <rPh sb="2" eb="4">
      <t>ベントウ</t>
    </rPh>
    <rPh sb="5" eb="7">
      <t>カゾク</t>
    </rPh>
    <rPh sb="7" eb="8">
      <t>ブン</t>
    </rPh>
    <rPh sb="10" eb="12">
      <t>チュウモン</t>
    </rPh>
    <rPh sb="15" eb="16">
      <t>カタ</t>
    </rPh>
    <rPh sb="17" eb="19">
      <t>コウニュウ</t>
    </rPh>
    <rPh sb="19" eb="21">
      <t>コスウ</t>
    </rPh>
    <rPh sb="23" eb="25">
      <t>キニュウ</t>
    </rPh>
    <rPh sb="25" eb="26">
      <t>クダ</t>
    </rPh>
    <phoneticPr fontId="1"/>
  </si>
  <si>
    <t>　第８競技パ・ドゥ・ドゥ参加者は、右の欄にペアの方の名前と所属を記入してください。</t>
    <rPh sb="3" eb="5">
      <t>キョウギ</t>
    </rPh>
    <phoneticPr fontId="1"/>
  </si>
  <si>
    <t>氏名</t>
    <rPh sb="0" eb="2">
      <t>シメイ</t>
    </rPh>
    <phoneticPr fontId="1"/>
  </si>
  <si>
    <t>所属</t>
    <rPh sb="0" eb="2">
      <t>ショゾク</t>
    </rPh>
    <phoneticPr fontId="1"/>
  </si>
  <si>
    <t>　第９競技ジムカーナペアリレー参加者は、右の欄にペアの方の名前と所属を記入してください。</t>
    <rPh sb="3" eb="5">
      <t>キョウギ</t>
    </rPh>
    <phoneticPr fontId="1"/>
  </si>
  <si>
    <t>　第１５競技ゴールデンカップ小障害飛越ペアリレー参加者は、右の欄にペアの方の名前と所属を記入してください。</t>
    <rPh sb="4" eb="6">
      <t>キョウギ</t>
    </rPh>
    <phoneticPr fontId="1"/>
  </si>
  <si>
    <r>
      <t>　体重が</t>
    </r>
    <r>
      <rPr>
        <b/>
        <sz val="10"/>
        <rFont val="Meiryo UI"/>
        <family val="3"/>
        <charset val="128"/>
      </rPr>
      <t>70kg</t>
    </r>
    <r>
      <rPr>
        <sz val="10"/>
        <rFont val="Meiryo UI"/>
        <family val="3"/>
        <charset val="128"/>
      </rPr>
      <t>以上ある方はチェックをお願いします（馬配の際に必要となります）</t>
    </r>
    <rPh sb="1" eb="3">
      <t>タイジュウ</t>
    </rPh>
    <rPh sb="8" eb="10">
      <t>イジョウ</t>
    </rPh>
    <rPh sb="12" eb="13">
      <t>カタ</t>
    </rPh>
    <rPh sb="20" eb="21">
      <t>ネガ</t>
    </rPh>
    <rPh sb="26" eb="27">
      <t>バ</t>
    </rPh>
    <rPh sb="27" eb="28">
      <t>ハイ</t>
    </rPh>
    <rPh sb="29" eb="30">
      <t>サイ</t>
    </rPh>
    <rPh sb="31" eb="33">
      <t>ヒツヨウ</t>
    </rPh>
    <phoneticPr fontId="1"/>
  </si>
  <si>
    <t>選択</t>
    <rPh sb="0" eb="2">
      <t>センタク</t>
    </rPh>
    <phoneticPr fontId="1"/>
  </si>
  <si>
    <t>事故が発生した際に連絡が取れる緊急連絡先を記入ください。（大会終了後に削除致します）</t>
    <rPh sb="0" eb="2">
      <t>ジコ</t>
    </rPh>
    <rPh sb="3" eb="5">
      <t>ハッセイ</t>
    </rPh>
    <rPh sb="7" eb="8">
      <t>サイ</t>
    </rPh>
    <rPh sb="9" eb="11">
      <t>レンラク</t>
    </rPh>
    <rPh sb="12" eb="13">
      <t>ト</t>
    </rPh>
    <rPh sb="15" eb="17">
      <t>キンキュウ</t>
    </rPh>
    <rPh sb="17" eb="20">
      <t>レンラクサキ</t>
    </rPh>
    <rPh sb="21" eb="23">
      <t>キニュウ</t>
    </rPh>
    <rPh sb="29" eb="31">
      <t>タイカイ</t>
    </rPh>
    <rPh sb="31" eb="33">
      <t>シュウリョウ</t>
    </rPh>
    <rPh sb="33" eb="34">
      <t>ゴ</t>
    </rPh>
    <rPh sb="35" eb="37">
      <t>サクジョ</t>
    </rPh>
    <rPh sb="37" eb="38">
      <t>イタ</t>
    </rPh>
    <phoneticPr fontId="1"/>
  </si>
  <si>
    <t>続柄</t>
    <rPh sb="0" eb="2">
      <t>ゾクガラ</t>
    </rPh>
    <phoneticPr fontId="1"/>
  </si>
  <si>
    <t>連絡先</t>
    <rPh sb="0" eb="3">
      <t>レンラクサキ</t>
    </rPh>
    <phoneticPr fontId="1"/>
  </si>
  <si>
    <t>体重制限</t>
    <rPh sb="0" eb="2">
      <t>タイジュウ</t>
    </rPh>
    <rPh sb="2" eb="4">
      <t>セイゲン</t>
    </rPh>
    <phoneticPr fontId="1"/>
  </si>
  <si>
    <t>男</t>
    <rPh sb="0" eb="1">
      <t>オトコ</t>
    </rPh>
    <phoneticPr fontId="1"/>
  </si>
  <si>
    <t>会員（社馬連資格保有）</t>
    <rPh sb="0" eb="2">
      <t>カイイン</t>
    </rPh>
    <rPh sb="8" eb="10">
      <t>ホユウ</t>
    </rPh>
    <phoneticPr fontId="1"/>
  </si>
  <si>
    <t>一般班</t>
    <rPh sb="0" eb="2">
      <t>イッパン</t>
    </rPh>
    <rPh sb="2" eb="3">
      <t>ハン</t>
    </rPh>
    <phoneticPr fontId="1"/>
  </si>
  <si>
    <t>✔</t>
    <phoneticPr fontId="1"/>
  </si>
  <si>
    <t>申請</t>
    <rPh sb="0" eb="2">
      <t>シンセイ</t>
    </rPh>
    <phoneticPr fontId="1"/>
  </si>
  <si>
    <t>伊藤忠商事相互会乗馬部</t>
  </si>
  <si>
    <t>女</t>
    <rPh sb="0" eb="1">
      <t>オンナ</t>
    </rPh>
    <phoneticPr fontId="1"/>
  </si>
  <si>
    <t>会員（社馬連資格未登録）</t>
    <rPh sb="0" eb="2">
      <t>カイイン</t>
    </rPh>
    <rPh sb="3" eb="4">
      <t>シャ</t>
    </rPh>
    <rPh sb="4" eb="6">
      <t>バレン</t>
    </rPh>
    <rPh sb="6" eb="8">
      <t>シカク</t>
    </rPh>
    <rPh sb="8" eb="11">
      <t>ミトウロク</t>
    </rPh>
    <phoneticPr fontId="1"/>
  </si>
  <si>
    <t>ビギナー班</t>
    <rPh sb="4" eb="5">
      <t>ハン</t>
    </rPh>
    <phoneticPr fontId="1"/>
  </si>
  <si>
    <t>(株)魚国総本社馬術部</t>
  </si>
  <si>
    <t>非会員</t>
    <rPh sb="0" eb="3">
      <t>ヒカイイン</t>
    </rPh>
    <phoneticPr fontId="1"/>
  </si>
  <si>
    <t>NTT馬術部</t>
  </si>
  <si>
    <t>警視庁乗馬同好会</t>
  </si>
  <si>
    <t>皇宮警察本部</t>
  </si>
  <si>
    <t>社会人昭和大学ライディングチーム</t>
  </si>
  <si>
    <t>衆議院乗馬会</t>
  </si>
  <si>
    <t>SOMPOホールディングス馬術部</t>
  </si>
  <si>
    <t>東京都庁体育会乗馬部</t>
  </si>
  <si>
    <t>特別区文化体育会乗馬部</t>
  </si>
  <si>
    <t>トッパン・フォームズ(株)馬術部</t>
  </si>
  <si>
    <t>日本アイ・ビー・エム(株)馬術部</t>
  </si>
  <si>
    <t>(株)日本馬事普及馬事研究部</t>
  </si>
  <si>
    <t>パナソニック馬術部</t>
  </si>
  <si>
    <t>(株)日立国際電気馬術部</t>
  </si>
  <si>
    <t>富士通(株)馬術部</t>
  </si>
  <si>
    <t>防衛省乗馬同好会</t>
  </si>
  <si>
    <t>三井物産(株)乗馬部</t>
  </si>
  <si>
    <t>レッキス工業(株)馬術部</t>
  </si>
  <si>
    <t>茨城県庁乗馬部</t>
  </si>
  <si>
    <t>エグゼクティブコーチ(株)馬術部</t>
  </si>
  <si>
    <t>グーグル合同会社馬術部</t>
  </si>
  <si>
    <t>スリーエムジャパン馬術愛好会</t>
  </si>
  <si>
    <t>セゾングループ乗馬部</t>
  </si>
  <si>
    <t>ソニー馬術部</t>
  </si>
  <si>
    <t>ＴＭＧ 乗馬同好会</t>
  </si>
  <si>
    <t>税理士法人山田＆パートナーズ乗馬同好会</t>
  </si>
  <si>
    <t>(株)ワールドマーケット乗馬部</t>
  </si>
  <si>
    <t>YS乗馬同好会</t>
  </si>
  <si>
    <t>第14回　JBGホースフェスティバル　申込書（メール用）</t>
    <rPh sb="0" eb="1">
      <t>ダイ</t>
    </rPh>
    <rPh sb="3" eb="4">
      <t>カイ</t>
    </rPh>
    <rPh sb="19" eb="22">
      <t>モウシコミショ</t>
    </rPh>
    <rPh sb="26" eb="27">
      <t>ヨウ</t>
    </rPh>
    <phoneticPr fontId="1"/>
  </si>
  <si>
    <r>
      <t>※ファイル名の「JBG_HF2019_</t>
    </r>
    <r>
      <rPr>
        <sz val="10"/>
        <color indexed="10"/>
        <rFont val="Meiryo UI"/>
        <family val="3"/>
        <charset val="128"/>
      </rPr>
      <t>name</t>
    </r>
    <r>
      <rPr>
        <sz val="10"/>
        <rFont val="Meiryo UI"/>
        <family val="3"/>
        <charset val="128"/>
      </rPr>
      <t>.xlsm」の</t>
    </r>
    <r>
      <rPr>
        <sz val="10"/>
        <color indexed="10"/>
        <rFont val="Meiryo UI"/>
        <family val="3"/>
        <charset val="128"/>
      </rPr>
      <t>name</t>
    </r>
    <r>
      <rPr>
        <sz val="10"/>
        <rFont val="Meiryo UI"/>
        <family val="3"/>
        <charset val="128"/>
      </rPr>
      <t>の部分を出場者氏名に変更して下さい。</t>
    </r>
    <rPh sb="38" eb="40">
      <t>シュツジョウ</t>
    </rPh>
    <phoneticPr fontId="1"/>
  </si>
  <si>
    <r>
      <t>※申込み方法の詳細については、「第14回JBGホースフェスティバル」サイト（</t>
    </r>
    <r>
      <rPr>
        <sz val="10"/>
        <color indexed="18"/>
        <rFont val="Meiryo UI"/>
        <family val="3"/>
        <charset val="128"/>
      </rPr>
      <t>http://www.jbg.jp/hf/</t>
    </r>
    <r>
      <rPr>
        <sz val="10"/>
        <rFont val="Meiryo UI"/>
        <family val="3"/>
        <charset val="128"/>
      </rPr>
      <t>）をご参照下さい。</t>
    </r>
    <rPh sb="16" eb="17">
      <t>ダイ</t>
    </rPh>
    <rPh sb="19" eb="20">
      <t>カイ</t>
    </rPh>
    <rPh sb="62" eb="64">
      <t>サンショウ</t>
    </rPh>
    <rPh sb="64" eb="65">
      <t>クダ</t>
    </rPh>
    <phoneticPr fontId="1"/>
  </si>
  <si>
    <t>webエントリーURL : https://jbg-app.mybluemix.net/horsefestival/top</t>
    <phoneticPr fontId="1"/>
  </si>
  <si>
    <t>振込締切：6月14日（金）</t>
    <phoneticPr fontId="1"/>
  </si>
  <si>
    <t>パナソニックシステムネットワークス（株）馬術部</t>
    <rPh sb="18" eb="19">
      <t>カブ</t>
    </rPh>
    <phoneticPr fontId="1"/>
  </si>
  <si>
    <t>青波馬術愛好会</t>
    <rPh sb="0" eb="1">
      <t>アオ</t>
    </rPh>
    <rPh sb="1" eb="2">
      <t>ナミ</t>
    </rPh>
    <rPh sb="2" eb="4">
      <t>バジュツ</t>
    </rPh>
    <rPh sb="4" eb="7">
      <t>アイコウカイ</t>
    </rPh>
    <phoneticPr fontId="1"/>
  </si>
  <si>
    <t>□6月29日（土）</t>
    <rPh sb="2" eb="3">
      <t>ガツ</t>
    </rPh>
    <rPh sb="5" eb="6">
      <t>ニチ</t>
    </rPh>
    <rPh sb="7" eb="8">
      <t>ド</t>
    </rPh>
    <phoneticPr fontId="1"/>
  </si>
  <si>
    <t>□6月30日（日）</t>
    <rPh sb="2" eb="3">
      <t>ガツ</t>
    </rPh>
    <rPh sb="5" eb="6">
      <t>ニチ</t>
    </rPh>
    <rPh sb="7" eb="8">
      <t>ニチ</t>
    </rPh>
    <phoneticPr fontId="1"/>
  </si>
  <si>
    <t>1日のみ参加（29日か30日のみ参加）</t>
    <rPh sb="1" eb="2">
      <t>ヒ</t>
    </rPh>
    <rPh sb="4" eb="6">
      <t>サンカ</t>
    </rPh>
    <rPh sb="9" eb="10">
      <t>ヒ</t>
    </rPh>
    <rPh sb="13" eb="14">
      <t>ヒ</t>
    </rPh>
    <rPh sb="16" eb="18">
      <t>サンカ</t>
    </rPh>
    <phoneticPr fontId="1"/>
  </si>
  <si>
    <t>2日間参加（29日,30日とも参加）</t>
    <rPh sb="1" eb="3">
      <t>カカン</t>
    </rPh>
    <rPh sb="3" eb="5">
      <t>サンカ</t>
    </rPh>
    <rPh sb="8" eb="9">
      <t>ヒ</t>
    </rPh>
    <rPh sb="12" eb="13">
      <t>ヒ</t>
    </rPh>
    <rPh sb="15" eb="17">
      <t>サンカ</t>
    </rPh>
    <phoneticPr fontId="1"/>
  </si>
  <si>
    <t>懇親会費（29日開催）</t>
    <rPh sb="0" eb="2">
      <t>コンシン</t>
    </rPh>
    <rPh sb="2" eb="3">
      <t>カイ</t>
    </rPh>
    <rPh sb="3" eb="4">
      <t>ヒ</t>
    </rPh>
    <rPh sb="7" eb="8">
      <t>ヒ</t>
    </rPh>
    <rPh sb="8" eb="10">
      <t>カイサイ</t>
    </rPh>
    <phoneticPr fontId="1"/>
  </si>
  <si>
    <t>昼食弁当（29日）　注文数を入力下さい</t>
    <rPh sb="0" eb="1">
      <t>ヒル</t>
    </rPh>
    <rPh sb="1" eb="2">
      <t>ショク</t>
    </rPh>
    <rPh sb="2" eb="4">
      <t>ベントウ</t>
    </rPh>
    <rPh sb="7" eb="8">
      <t>ニチ</t>
    </rPh>
    <rPh sb="10" eb="13">
      <t>チュウモンスウ</t>
    </rPh>
    <rPh sb="14" eb="16">
      <t>ニュウリョク</t>
    </rPh>
    <rPh sb="16" eb="17">
      <t>クダ</t>
    </rPh>
    <phoneticPr fontId="1"/>
  </si>
  <si>
    <t>昼食弁当（30日）　注文数を入力下さい</t>
    <rPh sb="0" eb="1">
      <t>ヒル</t>
    </rPh>
    <rPh sb="1" eb="2">
      <t>ショク</t>
    </rPh>
    <rPh sb="2" eb="4">
      <t>ベントウ</t>
    </rPh>
    <rPh sb="7" eb="8">
      <t>ニチ</t>
    </rPh>
    <phoneticPr fontId="1"/>
  </si>
  <si>
    <t>29日のみ参加で懇親会に参加される方は選択ください</t>
    <rPh sb="2" eb="3">
      <t>ヒ</t>
    </rPh>
    <rPh sb="5" eb="7">
      <t>サンカ</t>
    </rPh>
    <rPh sb="8" eb="10">
      <t>コンシン</t>
    </rPh>
    <rPh sb="10" eb="11">
      <t>カイ</t>
    </rPh>
    <rPh sb="12" eb="14">
      <t>サンカ</t>
    </rPh>
    <rPh sb="17" eb="18">
      <t>カタ</t>
    </rPh>
    <rPh sb="19" eb="21">
      <t>センタク</t>
    </rPh>
    <phoneticPr fontId="1"/>
  </si>
  <si>
    <t>社馬連のD'グレードを申請される方は、
会員・非会員→会員（社馬連資格保有）を選択し、"申請"を選択しください。その後所有資格→"D'"を選択してください。</t>
    <rPh sb="0" eb="1">
      <t>シャ</t>
    </rPh>
    <rPh sb="1" eb="3">
      <t>バレン</t>
    </rPh>
    <rPh sb="11" eb="13">
      <t>シンセイ</t>
    </rPh>
    <rPh sb="16" eb="17">
      <t>カタ</t>
    </rPh>
    <rPh sb="20" eb="22">
      <t>カイイン</t>
    </rPh>
    <rPh sb="23" eb="26">
      <t>ヒカイイン</t>
    </rPh>
    <rPh sb="39" eb="41">
      <t>センタク</t>
    </rPh>
    <rPh sb="58" eb="59">
      <t>ゴ</t>
    </rPh>
    <rPh sb="59" eb="61">
      <t>ショユウ</t>
    </rPh>
    <rPh sb="61" eb="63">
      <t>シカク</t>
    </rPh>
    <rPh sb="69" eb="71">
      <t>センタク</t>
    </rPh>
    <phoneticPr fontId="1"/>
  </si>
  <si>
    <t>株式会社三菱総合研究所馬術部</t>
    <rPh sb="0" eb="2">
      <t>カブシキ</t>
    </rPh>
    <rPh sb="2" eb="4">
      <t>カイシャ</t>
    </rPh>
    <rPh sb="11" eb="13">
      <t>バジュツ</t>
    </rPh>
    <rPh sb="13" eb="14">
      <t>ブ</t>
    </rPh>
    <phoneticPr fontId="1"/>
  </si>
  <si>
    <t>v3</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</si>
</sst>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5" formatCode="&quot;¥&quot;#,##0;&quot;¥&quot;\-#,##0"/>
    <numFmt numFmtId="6" formatCode="&quot;¥&quot;#,##0;[Red]&quot;¥&quot;\-#,##0"/>
  </numFmts>
  <fonts count="17">
    <font>
      <sz val="12"/>
      <name val="Osaka"/>
      <family val="3"/>
      <charset val="128"/>
    </font>
    <font>
      <sz val="6"/>
      <name val="Osaka"/>
      <family val="3"/>
      <charset val="128"/>
    </font>
    <font>
      <b/>
      <sz val="9"/>
      <color indexed="81"/>
      <name val="ＭＳ Ｐゴシック"/>
      <family val="3"/>
      <charset val="128"/>
    </font>
    <font>
      <b/>
      <sz val="14"/>
      <name val="Meiryo UI"/>
      <family val="3"/>
      <charset val="128"/>
    </font>
    <font>
      <sz val="14"/>
      <name val="Meiryo UI"/>
      <family val="3"/>
      <charset val="128"/>
    </font>
    <font>
      <sz val="12"/>
      <name val="Meiryo UI"/>
      <family val="3"/>
      <charset val="128"/>
    </font>
    <font>
      <sz val="10"/>
      <name val="Meiryo UI"/>
      <family val="3"/>
      <charset val="128"/>
    </font>
    <font>
      <sz val="10"/>
      <color indexed="10"/>
      <name val="Meiryo UI"/>
      <family val="3"/>
      <charset val="128"/>
    </font>
    <font>
      <sz val="10"/>
      <color indexed="18"/>
      <name val="Meiryo UI"/>
      <family val="3"/>
      <charset val="128"/>
    </font>
    <font>
      <b/>
      <sz val="12"/>
      <color indexed="10"/>
      <name val="Meiryo UI"/>
      <family val="3"/>
      <charset val="128"/>
    </font>
    <font>
      <b/>
      <sz val="10"/>
      <color indexed="10"/>
      <name val="Meiryo UI"/>
      <family val="3"/>
      <charset val="128"/>
    </font>
    <font>
      <sz val="9"/>
      <name val="Meiryo UI"/>
      <family val="3"/>
      <charset val="128"/>
    </font>
    <font>
      <b/>
      <sz val="10"/>
      <name val="Meiryo UI"/>
      <family val="3"/>
      <charset val="128"/>
    </font>
    <font>
      <sz val="11"/>
      <name val="Meiryo UI"/>
      <family val="3"/>
      <charset val="128"/>
    </font>
    <font>
      <u/>
      <sz val="12"/>
      <color theme="10"/>
      <name val="Osaka"/>
      <family val="3"/>
      <charset val="128"/>
    </font>
    <font>
      <sz val="11"/>
      <color theme="10"/>
      <name val="Meiryo UI"/>
      <family val="3"/>
      <charset val="128"/>
    </font>
    <font>
      <sz val="10"/>
      <color rgb="FFFF0000"/>
      <name val="Meiryo UI"/>
      <family val="3"/>
      <charset val="128"/>
    </font>
  </fonts>
  <fills count="11">
    <fill>
      <patternFill patternType="none"/>
    </fill>
    <fill>
      <patternFill patternType="gray125"/>
    </fill>
    <fill>
      <patternFill patternType="solid">
        <fgColor indexed="43"/>
        <bgColor indexed="64"/>
      </patternFill>
    </fill>
    <fill>
      <patternFill patternType="solid">
        <fgColor indexed="22"/>
        <bgColor indexed="64"/>
      </patternFill>
    </fill>
    <fill>
      <patternFill patternType="solid">
        <fgColor indexed="27"/>
        <bgColor indexed="64"/>
      </patternFill>
    </fill>
    <fill>
      <patternFill patternType="solid">
        <fgColor indexed="42"/>
        <bgColor indexed="64"/>
      </patternFill>
    </fill>
    <fill>
      <patternFill patternType="solid">
        <fgColor theme="9" tint="0.39997558519241921"/>
        <bgColor indexed="64"/>
      </patternFill>
    </fill>
    <fill>
      <patternFill patternType="solid">
        <fgColor theme="9" tint="0.59999389629810485"/>
        <bgColor indexed="64"/>
      </patternFill>
    </fill>
    <fill>
      <patternFill patternType="solid">
        <fgColor rgb="FFCCFFFF"/>
        <bgColor indexed="64"/>
      </patternFill>
    </fill>
    <fill>
      <patternFill patternType="solid">
        <fgColor theme="0" tint="-0.249977111117893"/>
        <bgColor indexed="64"/>
      </patternFill>
    </fill>
    <fill>
      <patternFill patternType="solid">
        <fgColor rgb="FFFFFF00"/>
        <bgColor indexed="64"/>
      </patternFill>
    </fill>
  </fills>
  <borders count="34">
    <border>
      <left/>
      <right/>
      <top/>
      <bottom/>
      <diagonal/>
    </border>
    <border>
      <left/>
      <right/>
      <top/>
      <bottom style="double">
        <color indexed="64"/>
      </bottom>
      <diagonal/>
    </border>
    <border>
      <left/>
      <right/>
      <top style="double">
        <color indexed="64"/>
      </top>
      <bottom/>
      <diagonal/>
    </border>
    <border>
      <left/>
      <right style="double">
        <color indexed="64"/>
      </right>
      <top style="double">
        <color indexed="64"/>
      </top>
      <bottom/>
      <diagonal/>
    </border>
    <border>
      <left/>
      <right style="double">
        <color indexed="64"/>
      </right>
      <top/>
      <bottom/>
      <diagonal/>
    </border>
    <border>
      <left/>
      <right style="double">
        <color indexed="64"/>
      </right>
      <top/>
      <bottom style="double">
        <color indexed="64"/>
      </bottom>
      <diagonal/>
    </border>
    <border>
      <left style="thin">
        <color indexed="64"/>
      </left>
      <right style="thin">
        <color indexed="64"/>
      </right>
      <top style="thin">
        <color indexed="64"/>
      </top>
      <bottom style="thin">
        <color indexed="64"/>
      </bottom>
      <diagonal/>
    </border>
    <border>
      <left style="double">
        <color indexed="64"/>
      </left>
      <right/>
      <top/>
      <bottom/>
      <diagonal/>
    </border>
    <border>
      <left style="double">
        <color indexed="64"/>
      </left>
      <right/>
      <top style="double">
        <color indexed="64"/>
      </top>
      <bottom/>
      <diagonal/>
    </border>
    <border>
      <left style="double">
        <color indexed="64"/>
      </left>
      <right/>
      <top/>
      <bottom style="double">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right style="medium">
        <color auto="1"/>
      </right>
      <top style="medium">
        <color auto="1"/>
      </top>
      <bottom/>
      <diagonal/>
    </border>
    <border>
      <left/>
      <right style="medium">
        <color auto="1"/>
      </right>
      <top/>
      <bottom style="medium">
        <color auto="1"/>
      </bottom>
      <diagonal/>
    </border>
    <border>
      <left style="thin">
        <color indexed="64"/>
      </left>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right style="medium">
        <color auto="1"/>
      </right>
      <top/>
      <bottom/>
      <diagonal/>
    </border>
  </borders>
  <cellStyleXfs count="2">
    <xf numFmtId="0" fontId="0" fillId="0" borderId="0"/>
    <xf numFmtId="0" fontId="14" fillId="0" borderId="0" applyNumberFormat="0" applyFill="0" applyBorder="0" applyAlignment="0" applyProtection="0"/>
  </cellStyleXfs>
  <cellXfs count="140">
    <xf numFmtId="0" fontId="0" fillId="0" borderId="0" xfId="0"/>
    <xf numFmtId="0" fontId="4" fillId="0" borderId="0" xfId="0" applyFont="1" applyFill="1" applyAlignment="1">
      <alignment horizontal="center"/>
    </xf>
    <xf numFmtId="0" fontId="5" fillId="0" borderId="0" xfId="0" applyFont="1"/>
    <xf numFmtId="0" fontId="4" fillId="0" borderId="0" xfId="0" applyFont="1"/>
    <xf numFmtId="0" fontId="3" fillId="0" borderId="0" xfId="0" applyFont="1"/>
    <xf numFmtId="0" fontId="6" fillId="0" borderId="0" xfId="0" applyFont="1" applyFill="1" applyAlignment="1">
      <alignment horizontal="left" vertical="center" wrapText="1"/>
    </xf>
    <xf numFmtId="0" fontId="6" fillId="0" borderId="0" xfId="0" applyFont="1"/>
    <xf numFmtId="0" fontId="6" fillId="0" borderId="0" xfId="0" applyFont="1" applyAlignment="1">
      <alignment horizontal="center"/>
    </xf>
    <xf numFmtId="0" fontId="6" fillId="0" borderId="0" xfId="0" applyFont="1" applyFill="1"/>
    <xf numFmtId="0" fontId="7" fillId="0" borderId="0" xfId="0" applyFont="1"/>
    <xf numFmtId="0" fontId="6" fillId="0" borderId="11" xfId="0" applyFont="1" applyBorder="1" applyAlignment="1">
      <alignment vertical="center"/>
    </xf>
    <xf numFmtId="0" fontId="9" fillId="0" borderId="0" xfId="0" applyFont="1" applyFill="1" applyBorder="1" applyAlignment="1">
      <alignment horizontal="center" vertical="center"/>
    </xf>
    <xf numFmtId="0" fontId="6" fillId="0" borderId="10" xfId="0" applyFont="1" applyBorder="1" applyAlignment="1">
      <alignment vertical="center"/>
    </xf>
    <xf numFmtId="0" fontId="5" fillId="0" borderId="8" xfId="0" applyFont="1" applyBorder="1" applyAlignment="1">
      <alignment vertical="center"/>
    </xf>
    <xf numFmtId="0" fontId="5" fillId="0" borderId="2" xfId="0" applyFont="1" applyBorder="1" applyAlignment="1">
      <alignment vertical="center"/>
    </xf>
    <xf numFmtId="0" fontId="6" fillId="0" borderId="2" xfId="0" applyFont="1" applyBorder="1"/>
    <xf numFmtId="0" fontId="6" fillId="0" borderId="3" xfId="0" applyFont="1" applyBorder="1"/>
    <xf numFmtId="0" fontId="6" fillId="0" borderId="0" xfId="0" applyFont="1" applyFill="1" applyBorder="1"/>
    <xf numFmtId="0" fontId="4" fillId="0" borderId="7" xfId="0" applyFont="1" applyBorder="1" applyAlignment="1">
      <alignment vertical="center"/>
    </xf>
    <xf numFmtId="0" fontId="4" fillId="0" borderId="0" xfId="0" applyFont="1" applyBorder="1" applyAlignment="1">
      <alignment vertical="center"/>
    </xf>
    <xf numFmtId="0" fontId="6" fillId="0" borderId="0" xfId="0" applyFont="1" applyBorder="1"/>
    <xf numFmtId="0" fontId="6" fillId="0" borderId="4" xfId="0" applyFont="1" applyBorder="1"/>
    <xf numFmtId="0" fontId="6" fillId="0" borderId="7" xfId="0" applyFont="1" applyBorder="1" applyAlignment="1">
      <alignment vertical="center"/>
    </xf>
    <xf numFmtId="0" fontId="6" fillId="0" borderId="0" xfId="0" applyFont="1" applyBorder="1" applyAlignment="1">
      <alignment vertical="center"/>
    </xf>
    <xf numFmtId="0" fontId="6" fillId="0" borderId="10" xfId="0" applyFont="1" applyBorder="1" applyAlignment="1">
      <alignment vertical="center" wrapText="1"/>
    </xf>
    <xf numFmtId="0" fontId="10" fillId="0" borderId="7" xfId="0" applyFont="1" applyBorder="1" applyAlignment="1">
      <alignment vertical="center"/>
    </xf>
    <xf numFmtId="0" fontId="9" fillId="0" borderId="9" xfId="0" applyFont="1" applyBorder="1" applyAlignment="1">
      <alignment vertical="center"/>
    </xf>
    <xf numFmtId="0" fontId="9" fillId="0" borderId="1" xfId="0" applyFont="1" applyBorder="1" applyAlignment="1">
      <alignment vertical="center"/>
    </xf>
    <xf numFmtId="0" fontId="6" fillId="0" borderId="1" xfId="0" applyFont="1" applyBorder="1"/>
    <xf numFmtId="0" fontId="6" fillId="0" borderId="5" xfId="0" applyFont="1" applyBorder="1"/>
    <xf numFmtId="0" fontId="6" fillId="0" borderId="6" xfId="0" applyFont="1" applyBorder="1"/>
    <xf numFmtId="0" fontId="6" fillId="6" borderId="6" xfId="0" applyFont="1" applyFill="1" applyBorder="1"/>
    <xf numFmtId="0" fontId="6" fillId="6" borderId="6" xfId="0" applyFont="1" applyFill="1" applyBorder="1" applyAlignment="1">
      <alignment horizontal="center"/>
    </xf>
    <xf numFmtId="0" fontId="6" fillId="6" borderId="6" xfId="0" applyFont="1" applyFill="1" applyBorder="1" applyAlignment="1">
      <alignment horizontal="center" shrinkToFit="1"/>
    </xf>
    <xf numFmtId="0" fontId="6" fillId="0" borderId="6" xfId="0" applyFont="1" applyBorder="1" applyAlignment="1">
      <alignment vertical="center" shrinkToFit="1"/>
    </xf>
    <xf numFmtId="0" fontId="6" fillId="0" borderId="6" xfId="0" applyFont="1" applyBorder="1" applyAlignment="1">
      <alignment horizontal="center" vertical="center"/>
    </xf>
    <xf numFmtId="5" fontId="6" fillId="0" borderId="6" xfId="0" applyNumberFormat="1" applyFont="1" applyBorder="1" applyAlignment="1">
      <alignment vertical="center"/>
    </xf>
    <xf numFmtId="0" fontId="6" fillId="2" borderId="6" xfId="0" applyNumberFormat="1" applyFont="1" applyFill="1" applyBorder="1" applyAlignment="1">
      <alignment horizontal="center" vertical="center"/>
    </xf>
    <xf numFmtId="5" fontId="6" fillId="0" borderId="6" xfId="0" applyNumberFormat="1" applyFont="1" applyFill="1" applyBorder="1" applyAlignment="1">
      <alignment horizontal="right" vertical="center"/>
    </xf>
    <xf numFmtId="0" fontId="6" fillId="0" borderId="6" xfId="0" applyFont="1" applyBorder="1" applyAlignment="1">
      <alignment vertical="center" wrapText="1"/>
    </xf>
    <xf numFmtId="0" fontId="6" fillId="0" borderId="0" xfId="0" applyFont="1" applyFill="1" applyBorder="1" applyAlignment="1">
      <alignment vertical="center" wrapText="1"/>
    </xf>
    <xf numFmtId="0" fontId="6" fillId="0" borderId="0" xfId="0" applyFont="1" applyAlignment="1">
      <alignment horizontal="center" vertical="center"/>
    </xf>
    <xf numFmtId="0" fontId="11" fillId="0" borderId="0" xfId="0" applyFont="1" applyAlignment="1">
      <alignment horizontal="center" vertical="center"/>
    </xf>
    <xf numFmtId="0" fontId="6" fillId="0" borderId="6" xfId="0" applyFont="1" applyBorder="1" applyAlignment="1">
      <alignment vertical="center" wrapText="1" shrinkToFit="1"/>
    </xf>
    <xf numFmtId="0" fontId="6" fillId="0" borderId="6" xfId="0" applyFont="1" applyFill="1" applyBorder="1" applyAlignment="1">
      <alignment vertical="center" shrinkToFit="1"/>
    </xf>
    <xf numFmtId="0" fontId="6" fillId="0" borderId="6" xfId="0" applyFont="1" applyFill="1" applyBorder="1" applyAlignment="1">
      <alignment vertical="center" wrapText="1"/>
    </xf>
    <xf numFmtId="0" fontId="6" fillId="6" borderId="6" xfId="0" applyFont="1" applyFill="1" applyBorder="1" applyAlignment="1">
      <alignment horizontal="right" shrinkToFit="1"/>
    </xf>
    <xf numFmtId="0" fontId="7" fillId="0" borderId="0" xfId="0" applyFont="1" applyFill="1" applyBorder="1" applyAlignment="1">
      <alignment vertical="center" wrapText="1"/>
    </xf>
    <xf numFmtId="0" fontId="6" fillId="0" borderId="28" xfId="0" applyFont="1" applyBorder="1" applyAlignment="1">
      <alignment vertical="center" wrapText="1"/>
    </xf>
    <xf numFmtId="0" fontId="6" fillId="0" borderId="6" xfId="0" applyFont="1" applyFill="1" applyBorder="1" applyAlignment="1">
      <alignment vertical="center" wrapText="1" shrinkToFit="1"/>
    </xf>
    <xf numFmtId="0" fontId="6" fillId="7" borderId="6" xfId="0" applyFont="1" applyFill="1" applyBorder="1" applyAlignment="1">
      <alignment horizontal="right" vertical="center"/>
    </xf>
    <xf numFmtId="0" fontId="6" fillId="7" borderId="6" xfId="0" applyFont="1" applyFill="1" applyBorder="1" applyAlignment="1">
      <alignment vertical="center" shrinkToFit="1"/>
    </xf>
    <xf numFmtId="0" fontId="6" fillId="7" borderId="6" xfId="0" applyFont="1" applyFill="1" applyBorder="1" applyAlignment="1">
      <alignment horizontal="center" vertical="center"/>
    </xf>
    <xf numFmtId="5" fontId="6" fillId="7" borderId="6" xfId="0" applyNumberFormat="1" applyFont="1" applyFill="1" applyBorder="1" applyAlignment="1">
      <alignment vertical="center"/>
    </xf>
    <xf numFmtId="0" fontId="6" fillId="7" borderId="6" xfId="0" applyNumberFormat="1" applyFont="1" applyFill="1" applyBorder="1" applyAlignment="1">
      <alignment horizontal="center" vertical="center"/>
    </xf>
    <xf numFmtId="0" fontId="6" fillId="7" borderId="6" xfId="0" applyNumberFormat="1" applyFont="1" applyFill="1" applyBorder="1" applyAlignment="1">
      <alignment horizontal="right" vertical="center"/>
    </xf>
    <xf numFmtId="0" fontId="6" fillId="7" borderId="6" xfId="0" applyFont="1" applyFill="1" applyBorder="1" applyAlignment="1">
      <alignment vertical="center" wrapText="1"/>
    </xf>
    <xf numFmtId="0" fontId="6" fillId="0" borderId="6" xfId="0" applyNumberFormat="1" applyFont="1" applyFill="1" applyBorder="1" applyAlignment="1">
      <alignment horizontal="center" vertical="center"/>
    </xf>
    <xf numFmtId="5" fontId="6" fillId="0" borderId="6" xfId="0" applyNumberFormat="1" applyFont="1" applyBorder="1" applyAlignment="1">
      <alignment horizontal="right" vertical="center"/>
    </xf>
    <xf numFmtId="0" fontId="6" fillId="0" borderId="6" xfId="0" applyFont="1" applyBorder="1" applyAlignment="1">
      <alignment shrinkToFit="1"/>
    </xf>
    <xf numFmtId="6" fontId="6" fillId="0" borderId="6" xfId="0" applyNumberFormat="1" applyFont="1" applyBorder="1"/>
    <xf numFmtId="0" fontId="6" fillId="2" borderId="6" xfId="0" applyFont="1" applyFill="1" applyBorder="1" applyAlignment="1">
      <alignment horizontal="center"/>
    </xf>
    <xf numFmtId="5" fontId="6" fillId="0" borderId="0" xfId="0" applyNumberFormat="1" applyFont="1" applyBorder="1"/>
    <xf numFmtId="0" fontId="6" fillId="0" borderId="0" xfId="0" applyFont="1" applyAlignment="1">
      <alignment vertical="center"/>
    </xf>
    <xf numFmtId="0" fontId="6" fillId="0" borderId="0" xfId="0" applyFont="1" applyFill="1" applyAlignment="1">
      <alignment vertical="center"/>
    </xf>
    <xf numFmtId="5" fontId="5" fillId="0" borderId="0" xfId="0" applyNumberFormat="1" applyFont="1" applyBorder="1"/>
    <xf numFmtId="0" fontId="6" fillId="0" borderId="0" xfId="0" applyFont="1" applyAlignment="1"/>
    <xf numFmtId="20" fontId="6" fillId="0" borderId="0" xfId="0" applyNumberFormat="1" applyFont="1"/>
    <xf numFmtId="0" fontId="6" fillId="0" borderId="0" xfId="0" applyFont="1" applyFill="1" applyBorder="1" applyAlignment="1">
      <alignment horizontal="left" vertical="center"/>
    </xf>
    <xf numFmtId="0" fontId="5" fillId="0" borderId="0" xfId="0" applyFont="1" applyAlignment="1">
      <alignment horizontal="center"/>
    </xf>
    <xf numFmtId="0" fontId="5" fillId="0" borderId="0" xfId="0" applyFont="1" applyFill="1"/>
    <xf numFmtId="0" fontId="5" fillId="3" borderId="0" xfId="0" applyFont="1" applyFill="1"/>
    <xf numFmtId="0" fontId="5" fillId="8" borderId="31" xfId="0" applyFont="1" applyFill="1" applyBorder="1" applyAlignment="1">
      <alignment horizontal="center" vertical="center"/>
    </xf>
    <xf numFmtId="0" fontId="6" fillId="0" borderId="32" xfId="0" applyFont="1" applyBorder="1" applyAlignment="1">
      <alignment horizontal="center" vertical="center"/>
    </xf>
    <xf numFmtId="0" fontId="5" fillId="8" borderId="14" xfId="0" applyFont="1" applyFill="1" applyBorder="1" applyAlignment="1" applyProtection="1">
      <alignment horizontal="left" vertical="center"/>
      <protection locked="0"/>
    </xf>
    <xf numFmtId="0" fontId="5" fillId="8" borderId="15" xfId="0" applyFont="1" applyFill="1" applyBorder="1" applyAlignment="1" applyProtection="1">
      <alignment horizontal="left" vertical="center"/>
      <protection locked="0"/>
    </xf>
    <xf numFmtId="0" fontId="5" fillId="8" borderId="16" xfId="0" applyFont="1" applyFill="1" applyBorder="1" applyAlignment="1" applyProtection="1">
      <alignment horizontal="left" vertical="center"/>
      <protection locked="0"/>
    </xf>
    <xf numFmtId="0" fontId="13" fillId="0" borderId="0" xfId="0" applyFont="1" applyFill="1" applyAlignment="1"/>
    <xf numFmtId="6" fontId="6" fillId="0" borderId="6" xfId="0" applyNumberFormat="1" applyFont="1" applyBorder="1" applyAlignment="1">
      <alignment vertical="center"/>
    </xf>
    <xf numFmtId="0" fontId="6" fillId="9" borderId="6" xfId="0" applyFont="1" applyFill="1" applyBorder="1" applyAlignment="1">
      <alignment vertical="center"/>
    </xf>
    <xf numFmtId="0" fontId="6" fillId="0" borderId="0" xfId="0" applyFont="1" applyFill="1" applyBorder="1" applyAlignment="1">
      <alignment vertical="center"/>
    </xf>
    <xf numFmtId="0" fontId="6" fillId="10" borderId="1" xfId="0" applyFont="1" applyFill="1" applyBorder="1" applyAlignment="1">
      <alignment vertical="center"/>
    </xf>
    <xf numFmtId="5" fontId="6" fillId="10" borderId="1" xfId="0" applyNumberFormat="1" applyFont="1" applyFill="1" applyBorder="1"/>
    <xf numFmtId="0" fontId="16" fillId="0" borderId="0" xfId="0" applyFont="1" applyAlignment="1">
      <alignment vertical="center"/>
    </xf>
    <xf numFmtId="0" fontId="6" fillId="0" borderId="6" xfId="0" applyFont="1" applyBorder="1" applyAlignment="1">
      <alignment horizontal="right" vertical="center" wrapText="1" shrinkToFit="1"/>
    </xf>
    <xf numFmtId="0" fontId="16" fillId="0" borderId="0" xfId="0" applyFont="1"/>
    <xf numFmtId="0" fontId="6" fillId="0" borderId="0" xfId="0" applyFont="1" applyAlignment="1">
      <alignment vertical="top"/>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6" fillId="0" borderId="6" xfId="0" applyFont="1" applyBorder="1" applyAlignment="1">
      <alignment horizontal="right" vertical="center"/>
    </xf>
    <xf numFmtId="0" fontId="3" fillId="0" borderId="0" xfId="0" applyFont="1" applyAlignment="1">
      <alignment horizontal="center"/>
    </xf>
    <xf numFmtId="0" fontId="4" fillId="0" borderId="0" xfId="0" applyFont="1" applyAlignment="1">
      <alignment horizontal="center"/>
    </xf>
    <xf numFmtId="0" fontId="6" fillId="0" borderId="17" xfId="0" applyFont="1" applyBorder="1" applyAlignment="1">
      <alignment horizontal="left" vertical="center" wrapText="1"/>
    </xf>
    <xf numFmtId="0" fontId="6" fillId="0" borderId="12" xfId="0" applyFont="1" applyBorder="1" applyAlignment="1">
      <alignment horizontal="left" vertical="center" wrapText="1"/>
    </xf>
    <xf numFmtId="0" fontId="6" fillId="0" borderId="26" xfId="0" applyFont="1" applyBorder="1" applyAlignment="1">
      <alignment horizontal="left" vertical="center" wrapText="1"/>
    </xf>
    <xf numFmtId="0" fontId="6" fillId="0" borderId="18" xfId="0" applyFont="1" applyBorder="1" applyAlignment="1">
      <alignment horizontal="left" vertical="center" wrapText="1"/>
    </xf>
    <xf numFmtId="0" fontId="6" fillId="0" borderId="0" xfId="0" applyFont="1" applyBorder="1" applyAlignment="1">
      <alignment horizontal="left" vertical="center" wrapText="1"/>
    </xf>
    <xf numFmtId="0" fontId="6" fillId="0" borderId="33" xfId="0" applyFont="1" applyBorder="1" applyAlignment="1">
      <alignment horizontal="left" vertical="center" wrapText="1"/>
    </xf>
    <xf numFmtId="0" fontId="6" fillId="0" borderId="19" xfId="0" applyFont="1" applyBorder="1" applyAlignment="1">
      <alignment horizontal="left" vertical="center" wrapText="1"/>
    </xf>
    <xf numFmtId="0" fontId="6" fillId="0" borderId="13" xfId="0" applyFont="1" applyBorder="1" applyAlignment="1">
      <alignment horizontal="left" vertical="center" wrapText="1"/>
    </xf>
    <xf numFmtId="0" fontId="6" fillId="0" borderId="27" xfId="0" applyFont="1" applyBorder="1" applyAlignment="1">
      <alignment horizontal="left" vertical="center" wrapText="1"/>
    </xf>
    <xf numFmtId="0" fontId="6" fillId="0" borderId="29" xfId="0" applyFont="1" applyBorder="1" applyAlignment="1">
      <alignment horizontal="left" vertical="center"/>
    </xf>
    <xf numFmtId="0" fontId="6" fillId="0" borderId="30" xfId="0" applyFont="1" applyBorder="1" applyAlignment="1">
      <alignment horizontal="left" vertical="center"/>
    </xf>
    <xf numFmtId="0" fontId="6" fillId="0" borderId="31" xfId="0" applyFont="1" applyBorder="1" applyAlignment="1">
      <alignment horizontal="left" vertical="center"/>
    </xf>
    <xf numFmtId="0" fontId="6" fillId="0" borderId="17" xfId="0" applyFont="1" applyBorder="1" applyAlignment="1">
      <alignment horizontal="left" vertical="center"/>
    </xf>
    <xf numFmtId="0" fontId="6" fillId="0" borderId="12" xfId="0" applyFont="1" applyBorder="1" applyAlignment="1">
      <alignment horizontal="left" vertical="center"/>
    </xf>
    <xf numFmtId="0" fontId="6" fillId="0" borderId="26" xfId="0" applyFont="1" applyBorder="1" applyAlignment="1">
      <alignment horizontal="left" vertical="center"/>
    </xf>
    <xf numFmtId="0" fontId="6" fillId="0" borderId="18" xfId="0" applyFont="1" applyBorder="1" applyAlignment="1">
      <alignment horizontal="left" vertical="center"/>
    </xf>
    <xf numFmtId="0" fontId="6" fillId="0" borderId="0" xfId="0" applyFont="1" applyBorder="1" applyAlignment="1">
      <alignment horizontal="left" vertical="center"/>
    </xf>
    <xf numFmtId="0" fontId="6" fillId="0" borderId="33" xfId="0" applyFont="1" applyBorder="1" applyAlignment="1">
      <alignment horizontal="left" vertical="center"/>
    </xf>
    <xf numFmtId="0" fontId="6" fillId="0" borderId="19" xfId="0" applyFont="1" applyBorder="1" applyAlignment="1">
      <alignment horizontal="left" vertical="center"/>
    </xf>
    <xf numFmtId="0" fontId="6" fillId="0" borderId="13" xfId="0" applyFont="1" applyBorder="1" applyAlignment="1">
      <alignment horizontal="left" vertical="center"/>
    </xf>
    <xf numFmtId="0" fontId="6" fillId="0" borderId="27" xfId="0" applyFont="1" applyBorder="1" applyAlignment="1">
      <alignment horizontal="left"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 fillId="4" borderId="14" xfId="0" applyFont="1" applyFill="1" applyBorder="1" applyAlignment="1">
      <alignment horizontal="left" vertical="center"/>
    </xf>
    <xf numFmtId="0" fontId="6" fillId="4" borderId="15" xfId="0" applyFont="1" applyFill="1" applyBorder="1" applyAlignment="1">
      <alignment horizontal="left" vertical="center"/>
    </xf>
    <xf numFmtId="0" fontId="6" fillId="0" borderId="16" xfId="0" applyFont="1" applyBorder="1" applyAlignment="1">
      <alignment horizontal="center" vertical="center"/>
    </xf>
    <xf numFmtId="0" fontId="6" fillId="4" borderId="16" xfId="0" applyFont="1" applyFill="1" applyBorder="1" applyAlignment="1">
      <alignment horizontal="left" vertical="center"/>
    </xf>
    <xf numFmtId="0" fontId="6" fillId="0" borderId="17" xfId="0" applyFont="1" applyBorder="1" applyAlignment="1">
      <alignment vertical="center" wrapText="1"/>
    </xf>
    <xf numFmtId="0" fontId="6" fillId="0" borderId="12" xfId="0" applyFont="1" applyBorder="1" applyAlignment="1">
      <alignment vertical="center" wrapText="1"/>
    </xf>
    <xf numFmtId="0" fontId="6" fillId="0" borderId="18" xfId="0" applyFont="1" applyBorder="1" applyAlignment="1">
      <alignment vertical="center" wrapText="1"/>
    </xf>
    <xf numFmtId="0" fontId="6" fillId="0" borderId="0" xfId="0" applyFont="1" applyBorder="1" applyAlignment="1">
      <alignment vertical="center" wrapText="1"/>
    </xf>
    <xf numFmtId="0" fontId="6" fillId="0" borderId="19" xfId="0" applyFont="1" applyBorder="1" applyAlignment="1">
      <alignment vertical="center" wrapText="1"/>
    </xf>
    <xf numFmtId="0" fontId="6" fillId="0" borderId="13" xfId="0" applyFont="1" applyBorder="1" applyAlignment="1">
      <alignment vertical="center" wrapText="1"/>
    </xf>
    <xf numFmtId="0" fontId="3" fillId="0" borderId="0" xfId="0" applyFont="1" applyAlignment="1">
      <alignment horizontal="center"/>
    </xf>
    <xf numFmtId="0" fontId="4" fillId="0" borderId="0" xfId="0" applyFont="1" applyAlignment="1">
      <alignment horizontal="center"/>
    </xf>
    <xf numFmtId="0" fontId="6" fillId="0" borderId="0" xfId="0" applyFont="1" applyAlignment="1">
      <alignment horizontal="left" vertical="center" wrapText="1"/>
    </xf>
    <xf numFmtId="0" fontId="6" fillId="5" borderId="22" xfId="0" applyFont="1" applyFill="1" applyBorder="1" applyAlignment="1">
      <alignment horizontal="left" vertical="center" indent="1" shrinkToFit="1"/>
    </xf>
    <xf numFmtId="0" fontId="6" fillId="5" borderId="11" xfId="0" applyFont="1" applyFill="1" applyBorder="1" applyAlignment="1">
      <alignment horizontal="left" vertical="center" indent="1" shrinkToFit="1"/>
    </xf>
    <xf numFmtId="31" fontId="9" fillId="0" borderId="23" xfId="0" applyNumberFormat="1" applyFont="1" applyBorder="1" applyAlignment="1">
      <alignment horizontal="center" vertical="center"/>
    </xf>
    <xf numFmtId="0" fontId="9" fillId="0" borderId="24" xfId="0" applyFont="1" applyBorder="1" applyAlignment="1">
      <alignment horizontal="center" vertical="center"/>
    </xf>
    <xf numFmtId="0" fontId="9" fillId="0" borderId="25" xfId="0" applyFont="1" applyBorder="1" applyAlignment="1">
      <alignment horizontal="center" vertical="center"/>
    </xf>
    <xf numFmtId="0" fontId="6" fillId="0" borderId="6" xfId="0" applyFont="1" applyBorder="1" applyAlignment="1">
      <alignment horizontal="center"/>
    </xf>
    <xf numFmtId="0" fontId="15" fillId="5" borderId="22" xfId="1" applyFont="1" applyFill="1" applyBorder="1" applyAlignment="1">
      <alignment horizontal="left" vertical="center" indent="1" shrinkToFit="1"/>
    </xf>
    <xf numFmtId="0" fontId="13" fillId="5" borderId="11" xfId="0" applyFont="1" applyFill="1" applyBorder="1" applyAlignment="1">
      <alignment horizontal="left" vertical="center" indent="1" shrinkToFit="1"/>
    </xf>
    <xf numFmtId="0" fontId="6" fillId="0" borderId="6" xfId="0" applyFont="1" applyBorder="1" applyAlignment="1">
      <alignment horizontal="right" vertical="center"/>
    </xf>
    <xf numFmtId="0" fontId="6" fillId="0" borderId="20" xfId="0" applyFont="1" applyBorder="1" applyAlignment="1">
      <alignment horizontal="right" vertical="center" shrinkToFit="1"/>
    </xf>
    <xf numFmtId="0" fontId="6" fillId="0" borderId="21" xfId="0" applyFont="1" applyBorder="1" applyAlignment="1">
      <alignment horizontal="right" vertical="center" shrinkToFit="1"/>
    </xf>
  </cellXfs>
  <cellStyles count="2">
    <cellStyle name="ハイパーリンク" xfId="1" builtinId="8"/>
    <cellStyle name="標準" xfId="0" builtinId="0"/>
  </cellStyles>
  <dxfs count="13">
    <dxf>
      <fill>
        <patternFill>
          <bgColor indexed="23"/>
        </patternFill>
      </fill>
    </dxf>
    <dxf>
      <fill>
        <patternFill>
          <bgColor theme="0" tint="-0.499984740745262"/>
        </patternFill>
      </fill>
    </dxf>
    <dxf>
      <fill>
        <patternFill>
          <bgColor theme="0" tint="-0.499984740745262"/>
        </patternFill>
      </fill>
    </dxf>
    <dxf>
      <fill>
        <patternFill>
          <bgColor indexed="23"/>
        </patternFill>
      </fill>
    </dxf>
    <dxf>
      <fill>
        <patternFill>
          <bgColor indexed="23"/>
        </patternFill>
      </fill>
    </dxf>
    <dxf>
      <fill>
        <patternFill>
          <bgColor indexed="23"/>
        </patternFill>
      </fill>
    </dxf>
    <dxf>
      <fill>
        <patternFill>
          <bgColor indexed="23"/>
        </patternFill>
      </fill>
    </dxf>
    <dxf>
      <fill>
        <patternFill>
          <bgColor indexed="23"/>
        </patternFill>
      </fill>
    </dxf>
    <dxf>
      <fill>
        <patternFill>
          <bgColor indexed="23"/>
        </patternFill>
      </fill>
    </dxf>
    <dxf>
      <fill>
        <patternFill>
          <bgColor indexed="23"/>
        </patternFill>
      </fill>
    </dxf>
    <dxf>
      <fill>
        <patternFill>
          <bgColor indexed="23"/>
        </patternFill>
      </fill>
    </dxf>
    <dxf>
      <fill>
        <patternFill>
          <bgColor rgb="FFFF0000"/>
        </patternFill>
      </fill>
    </dxf>
    <dxf>
      <fill>
        <patternFill>
          <bgColor rgb="FFFF000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CCFF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E77"/>
  <sheetViews>
    <sheetView showGridLines="0" tabSelected="1" zoomScale="120" zoomScaleNormal="120" zoomScaleSheetLayoutView="100" workbookViewId="0">
      <selection sqref="A1:K1"/>
    </sheetView>
  </sheetViews>
  <sheetFormatPr defaultColWidth="11" defaultRowHeight="16.5"/>
  <cols>
    <col min="1" max="1" width="13.25" style="2" customWidth="1"/>
    <col min="2" max="2" width="30.125" style="2" customWidth="1"/>
    <col min="3" max="3" width="8.5" style="69" bestFit="1" customWidth="1"/>
    <col min="4" max="4" width="9.5" style="2" customWidth="1"/>
    <col min="5" max="6" width="8.5" style="2" customWidth="1"/>
    <col min="7" max="7" width="9.5" style="2" customWidth="1"/>
    <col min="8" max="9" width="8.5" style="2" customWidth="1"/>
    <col min="10" max="10" width="8.875" style="2" customWidth="1"/>
    <col min="11" max="11" width="26.375" style="2" customWidth="1"/>
    <col min="12" max="16" width="46.375" style="70" customWidth="1"/>
    <col min="17" max="17" width="46.375" style="2" customWidth="1"/>
    <col min="18" max="24" width="3.75" style="2" customWidth="1"/>
    <col min="25" max="25" width="10.75" style="2" bestFit="1" customWidth="1"/>
    <col min="26" max="26" width="12.375" style="2" bestFit="1" customWidth="1"/>
    <col min="27" max="27" width="10.75" style="2" bestFit="1" customWidth="1"/>
    <col min="28" max="28" width="3.5" style="2" bestFit="1" customWidth="1"/>
    <col min="29" max="29" width="3.75" style="2" customWidth="1"/>
    <col min="30" max="16384" width="11" style="2"/>
  </cols>
  <sheetData>
    <row r="1" spans="1:16" ht="19.5">
      <c r="A1" s="126" t="s">
        <v>149</v>
      </c>
      <c r="B1" s="127"/>
      <c r="C1" s="127"/>
      <c r="D1" s="127"/>
      <c r="E1" s="127"/>
      <c r="F1" s="127"/>
      <c r="G1" s="127"/>
      <c r="H1" s="127"/>
      <c r="I1" s="127"/>
      <c r="J1" s="127"/>
      <c r="K1" s="127"/>
      <c r="L1" s="77" t="s">
        <v>166</v>
      </c>
      <c r="M1" s="1"/>
      <c r="N1" s="1"/>
      <c r="O1" s="1"/>
      <c r="P1" s="1"/>
    </row>
    <row r="2" spans="1:16" ht="10.9" customHeight="1">
      <c r="A2" s="91"/>
      <c r="B2" s="92"/>
      <c r="C2" s="92"/>
      <c r="D2" s="92"/>
      <c r="E2" s="92"/>
      <c r="F2" s="92"/>
      <c r="G2" s="92"/>
      <c r="H2" s="92"/>
      <c r="I2" s="92"/>
      <c r="J2" s="92"/>
      <c r="K2" s="92"/>
      <c r="L2" s="1"/>
      <c r="M2" s="1"/>
      <c r="N2" s="1"/>
      <c r="O2" s="1"/>
      <c r="P2" s="1"/>
    </row>
    <row r="3" spans="1:16" ht="19.5">
      <c r="A3" s="3" t="s">
        <v>0</v>
      </c>
      <c r="B3" s="92"/>
      <c r="C3" s="92"/>
      <c r="D3" s="92"/>
      <c r="E3" s="92"/>
      <c r="F3" s="92"/>
      <c r="G3" s="92"/>
      <c r="H3" s="92"/>
      <c r="I3" s="92"/>
      <c r="J3" s="92"/>
      <c r="K3" s="92"/>
      <c r="L3" s="1"/>
      <c r="M3" s="1"/>
      <c r="N3" s="1"/>
      <c r="O3" s="1"/>
      <c r="P3" s="1"/>
    </row>
    <row r="4" spans="1:16" ht="19.5">
      <c r="A4" s="4" t="s">
        <v>1</v>
      </c>
      <c r="B4" s="92"/>
      <c r="C4" s="92"/>
      <c r="D4" s="92"/>
      <c r="E4" s="92"/>
      <c r="F4" s="92"/>
      <c r="G4" s="92"/>
      <c r="H4" s="92"/>
      <c r="I4" s="92"/>
      <c r="J4" s="92"/>
      <c r="K4" s="92"/>
      <c r="L4" s="1"/>
      <c r="M4" s="1"/>
      <c r="N4" s="1"/>
      <c r="O4" s="1"/>
      <c r="P4" s="1"/>
    </row>
    <row r="5" spans="1:16" ht="11.45" customHeight="1"/>
    <row r="6" spans="1:16" s="6" customFormat="1" ht="14.25">
      <c r="A6" s="128" t="s">
        <v>2</v>
      </c>
      <c r="B6" s="128"/>
      <c r="C6" s="128"/>
      <c r="D6" s="128"/>
      <c r="E6" s="128"/>
      <c r="F6" s="128"/>
      <c r="G6" s="128"/>
      <c r="H6" s="128"/>
      <c r="I6" s="128"/>
      <c r="J6" s="128"/>
      <c r="K6" s="128"/>
      <c r="L6" s="5"/>
      <c r="M6" s="5"/>
      <c r="N6" s="5"/>
      <c r="O6" s="5"/>
      <c r="P6" s="5"/>
    </row>
    <row r="7" spans="1:16" s="6" customFormat="1" ht="14.25">
      <c r="A7" s="6" t="s">
        <v>150</v>
      </c>
      <c r="C7" s="7"/>
      <c r="L7" s="8"/>
      <c r="M7" s="8"/>
      <c r="N7" s="8"/>
      <c r="O7" s="8"/>
      <c r="P7" s="8"/>
    </row>
    <row r="8" spans="1:16" s="6" customFormat="1" ht="14.25">
      <c r="A8" s="9" t="s">
        <v>3</v>
      </c>
      <c r="C8" s="7"/>
      <c r="L8" s="8"/>
      <c r="M8" s="8"/>
      <c r="N8" s="8"/>
      <c r="O8" s="8"/>
      <c r="P8" s="8"/>
    </row>
    <row r="9" spans="1:16" s="6" customFormat="1" ht="14.25">
      <c r="A9" s="9" t="s">
        <v>4</v>
      </c>
      <c r="C9" s="7"/>
      <c r="L9" s="8"/>
      <c r="M9" s="8"/>
      <c r="N9" s="8"/>
      <c r="O9" s="8"/>
      <c r="P9" s="8"/>
    </row>
    <row r="10" spans="1:16" s="6" customFormat="1" ht="14.25">
      <c r="A10" s="9" t="s">
        <v>5</v>
      </c>
      <c r="C10" s="7"/>
      <c r="L10" s="8"/>
      <c r="M10" s="8"/>
      <c r="N10" s="8"/>
      <c r="O10" s="8"/>
      <c r="P10" s="8"/>
    </row>
    <row r="11" spans="1:16" s="6" customFormat="1" ht="14.25">
      <c r="A11" s="6" t="s">
        <v>151</v>
      </c>
      <c r="C11" s="7"/>
      <c r="L11" s="8"/>
      <c r="M11" s="8"/>
      <c r="N11" s="8"/>
      <c r="O11" s="8"/>
      <c r="P11" s="8"/>
    </row>
    <row r="12" spans="1:16" s="6" customFormat="1" ht="14.25">
      <c r="A12" s="6" t="s">
        <v>6</v>
      </c>
      <c r="C12" s="7"/>
      <c r="L12" s="8"/>
      <c r="M12" s="8"/>
      <c r="N12" s="8"/>
      <c r="O12" s="8"/>
      <c r="P12" s="8"/>
    </row>
    <row r="13" spans="1:16" s="6" customFormat="1" ht="14.25">
      <c r="A13" s="6" t="s">
        <v>7</v>
      </c>
      <c r="C13" s="7"/>
      <c r="L13" s="8"/>
      <c r="M13" s="8"/>
      <c r="N13" s="8"/>
      <c r="O13" s="8"/>
      <c r="P13" s="8"/>
    </row>
    <row r="14" spans="1:16" s="6" customFormat="1" ht="14.25">
      <c r="A14" s="85" t="s">
        <v>8</v>
      </c>
      <c r="C14" s="7"/>
      <c r="L14" s="8"/>
      <c r="M14" s="8"/>
      <c r="N14" s="8"/>
      <c r="O14" s="8"/>
      <c r="P14" s="8"/>
    </row>
    <row r="15" spans="1:16" s="6" customFormat="1" ht="14.25">
      <c r="A15" s="6" t="s">
        <v>9</v>
      </c>
      <c r="C15" s="7"/>
      <c r="L15" s="8"/>
      <c r="M15" s="8"/>
      <c r="N15" s="8"/>
      <c r="O15" s="8"/>
      <c r="P15" s="8"/>
    </row>
    <row r="16" spans="1:16" s="6" customFormat="1" ht="14.25">
      <c r="A16" s="6" t="s">
        <v>10</v>
      </c>
      <c r="C16" s="7"/>
      <c r="L16" s="8"/>
      <c r="M16" s="8"/>
      <c r="N16" s="8"/>
      <c r="O16" s="8"/>
      <c r="P16" s="8"/>
    </row>
    <row r="17" spans="1:16" s="6" customFormat="1" ht="14.25">
      <c r="A17" s="6" t="s">
        <v>11</v>
      </c>
      <c r="C17" s="7"/>
      <c r="L17" s="8"/>
      <c r="M17" s="8"/>
      <c r="N17" s="8"/>
      <c r="O17" s="8"/>
      <c r="P17" s="8"/>
    </row>
    <row r="18" spans="1:16" s="6" customFormat="1" ht="14.25">
      <c r="A18" s="66" t="s">
        <v>12</v>
      </c>
      <c r="C18" s="7"/>
      <c r="L18" s="8"/>
      <c r="M18" s="8"/>
      <c r="N18" s="8"/>
      <c r="O18" s="8"/>
      <c r="P18" s="8"/>
    </row>
    <row r="19" spans="1:16" s="6" customFormat="1" ht="33" customHeight="1">
      <c r="A19" s="86" t="s">
        <v>152</v>
      </c>
      <c r="C19" s="7"/>
      <c r="L19" s="8"/>
      <c r="M19" s="8"/>
      <c r="N19" s="8"/>
      <c r="O19" s="8"/>
      <c r="P19" s="8"/>
    </row>
    <row r="20" spans="1:16" s="6" customFormat="1" ht="15" thickBot="1">
      <c r="A20" s="6" t="s">
        <v>13</v>
      </c>
      <c r="C20" s="7"/>
      <c r="L20" s="8"/>
      <c r="M20" s="8"/>
      <c r="N20" s="8"/>
      <c r="O20" s="8"/>
      <c r="P20" s="8"/>
    </row>
    <row r="21" spans="1:16" s="6" customFormat="1" ht="24.75" customHeight="1" thickTop="1" thickBot="1">
      <c r="A21" s="10" t="s">
        <v>14</v>
      </c>
      <c r="B21" s="129"/>
      <c r="C21" s="130"/>
      <c r="E21" s="131">
        <v>42143</v>
      </c>
      <c r="F21" s="132"/>
      <c r="G21" s="132"/>
      <c r="H21" s="132"/>
      <c r="I21" s="132"/>
      <c r="J21" s="132"/>
      <c r="K21" s="133"/>
      <c r="L21" s="11"/>
      <c r="M21" s="11"/>
      <c r="N21" s="11"/>
      <c r="O21" s="11"/>
      <c r="P21" s="11"/>
    </row>
    <row r="22" spans="1:16" s="6" customFormat="1" ht="24.75" customHeight="1" thickTop="1" thickBot="1">
      <c r="A22" s="12" t="s">
        <v>15</v>
      </c>
      <c r="B22" s="129"/>
      <c r="C22" s="130"/>
      <c r="L22" s="8"/>
      <c r="M22" s="8"/>
      <c r="N22" s="8"/>
      <c r="O22" s="8"/>
      <c r="P22" s="8"/>
    </row>
    <row r="23" spans="1:16" s="6" customFormat="1" ht="24.75" customHeight="1" thickTop="1">
      <c r="A23" s="12" t="s">
        <v>16</v>
      </c>
      <c r="B23" s="129"/>
      <c r="C23" s="130"/>
      <c r="E23" s="13" t="s">
        <v>17</v>
      </c>
      <c r="F23" s="14"/>
      <c r="G23" s="14"/>
      <c r="H23" s="14"/>
      <c r="I23" s="14"/>
      <c r="J23" s="15"/>
      <c r="K23" s="16"/>
      <c r="L23" s="17"/>
      <c r="M23" s="17"/>
      <c r="N23" s="17"/>
      <c r="O23" s="17"/>
      <c r="P23" s="17"/>
    </row>
    <row r="24" spans="1:16" s="6" customFormat="1" ht="24.75" customHeight="1">
      <c r="A24" s="12" t="s">
        <v>18</v>
      </c>
      <c r="B24" s="129"/>
      <c r="C24" s="130"/>
      <c r="E24" s="18" t="s">
        <v>19</v>
      </c>
      <c r="F24" s="19"/>
      <c r="G24" s="19"/>
      <c r="H24" s="19"/>
      <c r="I24" s="19"/>
      <c r="J24" s="20"/>
      <c r="K24" s="21"/>
      <c r="L24" s="17"/>
      <c r="M24" s="17"/>
      <c r="N24" s="17"/>
      <c r="O24" s="17"/>
      <c r="P24" s="17"/>
    </row>
    <row r="25" spans="1:16" s="6" customFormat="1" ht="24.75" customHeight="1">
      <c r="A25" s="12" t="s">
        <v>20</v>
      </c>
      <c r="B25" s="129"/>
      <c r="C25" s="130"/>
      <c r="E25" s="22" t="s">
        <v>21</v>
      </c>
      <c r="F25" s="23"/>
      <c r="G25" s="23"/>
      <c r="H25" s="23"/>
      <c r="I25" s="23"/>
      <c r="J25" s="20"/>
      <c r="K25" s="21"/>
      <c r="L25" s="17"/>
      <c r="M25" s="17"/>
      <c r="N25" s="17"/>
      <c r="O25" s="17"/>
      <c r="P25" s="17"/>
    </row>
    <row r="26" spans="1:16" s="6" customFormat="1" ht="24.75" customHeight="1">
      <c r="A26" s="24" t="s">
        <v>22</v>
      </c>
      <c r="B26" s="129"/>
      <c r="C26" s="130"/>
      <c r="E26" s="25" t="s">
        <v>153</v>
      </c>
      <c r="F26" s="23"/>
      <c r="G26" s="23"/>
      <c r="H26" s="23"/>
      <c r="I26" s="23"/>
      <c r="J26" s="20"/>
      <c r="K26" s="21"/>
      <c r="L26" s="17"/>
      <c r="M26" s="17"/>
      <c r="N26" s="17"/>
      <c r="O26" s="17"/>
      <c r="P26" s="17"/>
    </row>
    <row r="27" spans="1:16" s="6" customFormat="1" ht="24.75" customHeight="1" thickBot="1">
      <c r="A27" s="12" t="s">
        <v>23</v>
      </c>
      <c r="B27" s="135"/>
      <c r="C27" s="136"/>
      <c r="E27" s="26"/>
      <c r="F27" s="27"/>
      <c r="G27" s="27"/>
      <c r="H27" s="27"/>
      <c r="I27" s="27"/>
      <c r="J27" s="28"/>
      <c r="K27" s="29"/>
      <c r="L27" s="17"/>
      <c r="M27" s="17"/>
      <c r="N27" s="17"/>
      <c r="O27" s="17"/>
      <c r="P27" s="17"/>
    </row>
    <row r="28" spans="1:16" s="6" customFormat="1" ht="24.75" customHeight="1" thickTop="1">
      <c r="A28" s="12" t="s">
        <v>24</v>
      </c>
      <c r="B28" s="129"/>
      <c r="C28" s="130"/>
      <c r="L28" s="17"/>
      <c r="M28" s="17"/>
      <c r="N28" s="17"/>
      <c r="O28" s="17"/>
      <c r="P28" s="17"/>
    </row>
    <row r="29" spans="1:16" s="6" customFormat="1" ht="14.25">
      <c r="B29" s="8"/>
      <c r="C29" s="7"/>
      <c r="L29" s="8"/>
      <c r="M29" s="8"/>
      <c r="N29" s="8"/>
      <c r="O29" s="8"/>
      <c r="P29" s="8"/>
    </row>
    <row r="30" spans="1:16" s="6" customFormat="1" ht="14.25">
      <c r="A30" s="6" t="s">
        <v>25</v>
      </c>
      <c r="B30" s="8"/>
      <c r="C30" s="7"/>
      <c r="L30" s="8"/>
      <c r="M30" s="8"/>
      <c r="N30" s="8"/>
      <c r="O30" s="8"/>
      <c r="P30" s="8"/>
    </row>
    <row r="31" spans="1:16" s="6" customFormat="1" ht="14.25">
      <c r="A31" s="134"/>
      <c r="B31" s="134"/>
      <c r="C31" s="134"/>
      <c r="D31" s="134" t="s">
        <v>26</v>
      </c>
      <c r="E31" s="134"/>
      <c r="F31" s="134"/>
      <c r="G31" s="134" t="s">
        <v>27</v>
      </c>
      <c r="H31" s="134"/>
      <c r="I31" s="134"/>
      <c r="J31" s="30"/>
      <c r="K31" s="30"/>
      <c r="L31" s="17"/>
      <c r="M31" s="17"/>
      <c r="N31" s="17"/>
      <c r="O31" s="17"/>
      <c r="P31" s="17"/>
    </row>
    <row r="32" spans="1:16" s="6" customFormat="1" ht="20.25" customHeight="1">
      <c r="A32" s="31" t="s">
        <v>156</v>
      </c>
      <c r="B32" s="32" t="s">
        <v>28</v>
      </c>
      <c r="C32" s="32" t="s">
        <v>29</v>
      </c>
      <c r="D32" s="33" t="s">
        <v>30</v>
      </c>
      <c r="E32" s="32" t="s">
        <v>31</v>
      </c>
      <c r="F32" s="33" t="s">
        <v>30</v>
      </c>
      <c r="G32" s="33" t="s">
        <v>30</v>
      </c>
      <c r="H32" s="32" t="s">
        <v>31</v>
      </c>
      <c r="I32" s="33" t="s">
        <v>30</v>
      </c>
      <c r="J32" s="32" t="s">
        <v>32</v>
      </c>
      <c r="K32" s="31" t="s">
        <v>33</v>
      </c>
      <c r="L32" s="17"/>
      <c r="M32" s="17"/>
      <c r="N32" s="17"/>
      <c r="O32" s="17"/>
      <c r="P32" s="17"/>
    </row>
    <row r="33" spans="1:31" s="6" customFormat="1" ht="31.15" customHeight="1">
      <c r="A33" s="90" t="s">
        <v>34</v>
      </c>
      <c r="B33" s="34" t="s">
        <v>35</v>
      </c>
      <c r="C33" s="35" t="s">
        <v>36</v>
      </c>
      <c r="D33" s="36">
        <v>6000</v>
      </c>
      <c r="E33" s="37"/>
      <c r="F33" s="38">
        <f t="shared" ref="F33:F39" si="0">D33*E33</f>
        <v>0</v>
      </c>
      <c r="G33" s="38">
        <v>8000</v>
      </c>
      <c r="H33" s="37"/>
      <c r="I33" s="38">
        <f t="shared" ref="I33:I39" si="1">G33*H33</f>
        <v>0</v>
      </c>
      <c r="J33" s="36">
        <f t="shared" ref="J33:J39" si="2">F33+I33</f>
        <v>0</v>
      </c>
      <c r="K33" s="39" t="s">
        <v>37</v>
      </c>
      <c r="L33" s="17"/>
      <c r="M33" s="17"/>
      <c r="N33" s="17"/>
      <c r="O33" s="17"/>
      <c r="P33" s="17"/>
      <c r="R33" s="41" t="str">
        <f t="shared" ref="R33:R40" si="3">IF(COUNTIF($S33:$AB33,$B$26),"○","×")</f>
        <v>×</v>
      </c>
      <c r="S33" s="41" t="s">
        <v>38</v>
      </c>
      <c r="T33" s="41" t="s">
        <v>39</v>
      </c>
      <c r="U33" s="41" t="s">
        <v>40</v>
      </c>
      <c r="Y33" s="42" t="s">
        <v>41</v>
      </c>
      <c r="Z33" s="42" t="s">
        <v>42</v>
      </c>
    </row>
    <row r="34" spans="1:31" s="6" customFormat="1" ht="28.5">
      <c r="A34" s="90" t="s">
        <v>43</v>
      </c>
      <c r="B34" s="34" t="s">
        <v>44</v>
      </c>
      <c r="C34" s="35" t="s">
        <v>36</v>
      </c>
      <c r="D34" s="36">
        <v>4000</v>
      </c>
      <c r="E34" s="37"/>
      <c r="F34" s="38">
        <f t="shared" si="0"/>
        <v>0</v>
      </c>
      <c r="G34" s="38">
        <v>6000</v>
      </c>
      <c r="H34" s="37"/>
      <c r="I34" s="38">
        <f>G34*H34</f>
        <v>0</v>
      </c>
      <c r="J34" s="36">
        <f t="shared" si="2"/>
        <v>0</v>
      </c>
      <c r="K34" s="39" t="s">
        <v>45</v>
      </c>
      <c r="L34" s="40"/>
      <c r="M34" s="40"/>
      <c r="N34" s="40"/>
      <c r="O34" s="40"/>
      <c r="P34" s="40"/>
      <c r="R34" s="41" t="str">
        <f t="shared" si="3"/>
        <v>×</v>
      </c>
      <c r="S34" s="41"/>
      <c r="T34" s="41"/>
      <c r="U34" s="41"/>
      <c r="V34" s="41" t="s">
        <v>46</v>
      </c>
      <c r="W34" s="41" t="s">
        <v>47</v>
      </c>
      <c r="X34" s="41" t="s">
        <v>48</v>
      </c>
      <c r="Y34" s="41"/>
      <c r="Z34" s="41"/>
      <c r="AA34" s="42" t="s">
        <v>49</v>
      </c>
      <c r="AB34" s="41" t="s">
        <v>50</v>
      </c>
      <c r="AC34" s="41"/>
    </row>
    <row r="35" spans="1:31" s="6" customFormat="1" ht="28.5">
      <c r="A35" s="90" t="s">
        <v>51</v>
      </c>
      <c r="B35" s="43" t="s">
        <v>52</v>
      </c>
      <c r="C35" s="35" t="s">
        <v>36</v>
      </c>
      <c r="D35" s="36">
        <v>4000</v>
      </c>
      <c r="E35" s="37"/>
      <c r="F35" s="38">
        <f>D35*E35</f>
        <v>0</v>
      </c>
      <c r="G35" s="38">
        <v>6000</v>
      </c>
      <c r="H35" s="37"/>
      <c r="I35" s="38">
        <f t="shared" si="1"/>
        <v>0</v>
      </c>
      <c r="J35" s="36">
        <f t="shared" si="2"/>
        <v>0</v>
      </c>
      <c r="K35" s="39" t="s">
        <v>45</v>
      </c>
      <c r="L35" s="40"/>
      <c r="M35" s="40"/>
      <c r="N35" s="40"/>
      <c r="O35" s="40"/>
      <c r="P35" s="40"/>
      <c r="R35" s="41" t="str">
        <f t="shared" si="3"/>
        <v>×</v>
      </c>
      <c r="S35" s="41"/>
      <c r="T35" s="41"/>
      <c r="U35" s="41"/>
      <c r="V35" s="41" t="s">
        <v>46</v>
      </c>
      <c r="W35" s="41" t="s">
        <v>47</v>
      </c>
      <c r="X35" s="41" t="s">
        <v>48</v>
      </c>
      <c r="Y35" s="41"/>
      <c r="Z35" s="41"/>
      <c r="AA35" s="42" t="s">
        <v>49</v>
      </c>
      <c r="AB35" s="41" t="s">
        <v>50</v>
      </c>
      <c r="AC35" s="41"/>
    </row>
    <row r="36" spans="1:31" s="6" customFormat="1" ht="57">
      <c r="A36" s="90" t="s">
        <v>53</v>
      </c>
      <c r="B36" s="34" t="s">
        <v>54</v>
      </c>
      <c r="C36" s="35" t="s">
        <v>55</v>
      </c>
      <c r="D36" s="36">
        <v>7000</v>
      </c>
      <c r="E36" s="37"/>
      <c r="F36" s="38">
        <f t="shared" si="0"/>
        <v>0</v>
      </c>
      <c r="G36" s="38">
        <v>9000</v>
      </c>
      <c r="H36" s="37"/>
      <c r="I36" s="38">
        <f t="shared" si="1"/>
        <v>0</v>
      </c>
      <c r="J36" s="36">
        <f t="shared" si="2"/>
        <v>0</v>
      </c>
      <c r="K36" s="39" t="s">
        <v>56</v>
      </c>
      <c r="L36" s="40"/>
      <c r="M36" s="40"/>
      <c r="N36" s="40"/>
      <c r="O36" s="40"/>
      <c r="P36" s="40"/>
      <c r="R36" s="41" t="str">
        <f t="shared" si="3"/>
        <v>×</v>
      </c>
      <c r="S36" s="41"/>
      <c r="T36" s="41" t="s">
        <v>39</v>
      </c>
      <c r="U36" s="41" t="s">
        <v>40</v>
      </c>
      <c r="V36" s="41" t="s">
        <v>46</v>
      </c>
      <c r="W36" s="41"/>
      <c r="X36" s="41"/>
      <c r="Y36" s="42" t="s">
        <v>41</v>
      </c>
      <c r="Z36" s="42" t="s">
        <v>42</v>
      </c>
      <c r="AA36" s="42" t="s">
        <v>49</v>
      </c>
      <c r="AB36" s="41"/>
      <c r="AC36" s="41"/>
      <c r="AE36" s="42"/>
    </row>
    <row r="37" spans="1:31" s="6" customFormat="1" ht="28.5">
      <c r="A37" s="90" t="s">
        <v>57</v>
      </c>
      <c r="B37" s="34" t="s">
        <v>58</v>
      </c>
      <c r="C37" s="35" t="s">
        <v>36</v>
      </c>
      <c r="D37" s="36">
        <v>9000</v>
      </c>
      <c r="E37" s="37"/>
      <c r="F37" s="38">
        <f>D37*E37</f>
        <v>0</v>
      </c>
      <c r="G37" s="38">
        <v>11000</v>
      </c>
      <c r="H37" s="37"/>
      <c r="I37" s="38">
        <f>G37*H37</f>
        <v>0</v>
      </c>
      <c r="J37" s="36">
        <f>F37+I37</f>
        <v>0</v>
      </c>
      <c r="K37" s="39" t="s">
        <v>59</v>
      </c>
      <c r="L37" s="40"/>
      <c r="M37" s="40"/>
      <c r="N37" s="40"/>
      <c r="O37" s="40"/>
      <c r="P37" s="40"/>
      <c r="R37" s="41" t="str">
        <f>IF(COUNTIF($S37:$AB37,$B$26),"○","×")</f>
        <v>×</v>
      </c>
      <c r="S37" s="41" t="s">
        <v>38</v>
      </c>
      <c r="T37" s="41" t="s">
        <v>39</v>
      </c>
      <c r="U37" s="41" t="s">
        <v>40</v>
      </c>
      <c r="V37" s="41"/>
      <c r="W37" s="41"/>
      <c r="X37" s="41"/>
      <c r="Y37" s="42" t="s">
        <v>41</v>
      </c>
      <c r="Z37" s="42" t="s">
        <v>42</v>
      </c>
      <c r="AA37" s="42"/>
      <c r="AB37" s="41"/>
      <c r="AC37" s="41"/>
      <c r="AE37" s="42"/>
    </row>
    <row r="38" spans="1:31" s="6" customFormat="1" ht="28.5">
      <c r="A38" s="90" t="s">
        <v>60</v>
      </c>
      <c r="B38" s="43" t="s">
        <v>61</v>
      </c>
      <c r="C38" s="35" t="s">
        <v>36</v>
      </c>
      <c r="D38" s="36">
        <v>9000</v>
      </c>
      <c r="E38" s="37"/>
      <c r="F38" s="38">
        <f>D38*E38</f>
        <v>0</v>
      </c>
      <c r="G38" s="38">
        <v>11000</v>
      </c>
      <c r="H38" s="37"/>
      <c r="I38" s="38">
        <f>G38*H38</f>
        <v>0</v>
      </c>
      <c r="J38" s="36">
        <f>F38+I38</f>
        <v>0</v>
      </c>
      <c r="K38" s="39" t="s">
        <v>59</v>
      </c>
      <c r="L38" s="40"/>
      <c r="M38" s="40"/>
      <c r="N38" s="40"/>
      <c r="O38" s="40"/>
      <c r="P38" s="40"/>
      <c r="R38" s="41" t="str">
        <f>IF(COUNTIF($S38:$AB38,$B$26),"○","×")</f>
        <v>×</v>
      </c>
      <c r="S38" s="41" t="s">
        <v>38</v>
      </c>
      <c r="T38" s="41" t="s">
        <v>39</v>
      </c>
      <c r="U38" s="41" t="s">
        <v>40</v>
      </c>
      <c r="V38" s="41"/>
      <c r="W38" s="41"/>
      <c r="X38" s="41"/>
      <c r="Y38" s="42" t="s">
        <v>41</v>
      </c>
      <c r="Z38" s="42" t="s">
        <v>42</v>
      </c>
      <c r="AA38" s="42"/>
      <c r="AB38" s="41"/>
      <c r="AC38" s="41"/>
      <c r="AE38" s="42"/>
    </row>
    <row r="39" spans="1:31" s="6" customFormat="1" ht="28.15" customHeight="1">
      <c r="A39" s="90" t="s">
        <v>62</v>
      </c>
      <c r="B39" s="39" t="s">
        <v>63</v>
      </c>
      <c r="C39" s="35" t="s">
        <v>64</v>
      </c>
      <c r="D39" s="36">
        <v>9000</v>
      </c>
      <c r="E39" s="37"/>
      <c r="F39" s="38">
        <f t="shared" si="0"/>
        <v>0</v>
      </c>
      <c r="G39" s="38">
        <v>11000</v>
      </c>
      <c r="H39" s="37"/>
      <c r="I39" s="38">
        <f t="shared" si="1"/>
        <v>0</v>
      </c>
      <c r="J39" s="36">
        <f t="shared" si="2"/>
        <v>0</v>
      </c>
      <c r="K39" s="39" t="s">
        <v>65</v>
      </c>
      <c r="L39" s="40"/>
      <c r="M39" s="40"/>
      <c r="N39" s="40"/>
      <c r="O39" s="40"/>
      <c r="P39" s="40"/>
      <c r="R39" s="41" t="str">
        <f>IF(COUNTIF($S39:$AB39,$B$26),"○","×")</f>
        <v>×</v>
      </c>
      <c r="S39" s="41"/>
      <c r="T39" s="41" t="s">
        <v>39</v>
      </c>
      <c r="U39" s="41" t="s">
        <v>40</v>
      </c>
      <c r="V39" s="41"/>
      <c r="W39" s="41"/>
      <c r="X39" s="41"/>
      <c r="Y39" s="42" t="s">
        <v>41</v>
      </c>
      <c r="Z39" s="42" t="s">
        <v>42</v>
      </c>
      <c r="AA39" s="42"/>
      <c r="AB39" s="41"/>
      <c r="AC39" s="41"/>
      <c r="AE39" s="42"/>
    </row>
    <row r="40" spans="1:31" s="6" customFormat="1" ht="57">
      <c r="A40" s="90" t="s">
        <v>66</v>
      </c>
      <c r="B40" s="44" t="s">
        <v>67</v>
      </c>
      <c r="C40" s="35" t="s">
        <v>36</v>
      </c>
      <c r="D40" s="36">
        <v>9000</v>
      </c>
      <c r="E40" s="37"/>
      <c r="F40" s="38">
        <f t="shared" ref="F40" si="4">D40*E40</f>
        <v>0</v>
      </c>
      <c r="G40" s="38">
        <v>11000</v>
      </c>
      <c r="H40" s="37"/>
      <c r="I40" s="38">
        <f t="shared" ref="I40" si="5">G40*H40</f>
        <v>0</v>
      </c>
      <c r="J40" s="36">
        <f t="shared" ref="J40" si="6">F40+I40</f>
        <v>0</v>
      </c>
      <c r="K40" s="45" t="s">
        <v>68</v>
      </c>
      <c r="L40" s="40"/>
      <c r="M40" s="40"/>
      <c r="N40" s="40"/>
      <c r="O40" s="40"/>
      <c r="P40" s="40"/>
      <c r="R40" s="41" t="str">
        <f t="shared" si="3"/>
        <v>×</v>
      </c>
      <c r="S40" s="41" t="s">
        <v>38</v>
      </c>
      <c r="T40" s="41" t="s">
        <v>39</v>
      </c>
      <c r="U40" s="41" t="s">
        <v>40</v>
      </c>
      <c r="V40" s="41" t="s">
        <v>46</v>
      </c>
      <c r="W40" s="41"/>
      <c r="X40" s="41"/>
      <c r="Y40" s="42" t="s">
        <v>41</v>
      </c>
      <c r="Z40" s="42" t="s">
        <v>42</v>
      </c>
      <c r="AA40" s="42" t="s">
        <v>49</v>
      </c>
      <c r="AB40" s="41"/>
      <c r="AC40" s="41"/>
      <c r="AE40" s="42"/>
    </row>
    <row r="41" spans="1:31" s="6" customFormat="1" ht="20.25" customHeight="1">
      <c r="A41" s="31" t="s">
        <v>157</v>
      </c>
      <c r="B41" s="32" t="s">
        <v>28</v>
      </c>
      <c r="C41" s="32" t="s">
        <v>29</v>
      </c>
      <c r="D41" s="33" t="s">
        <v>30</v>
      </c>
      <c r="E41" s="32" t="s">
        <v>31</v>
      </c>
      <c r="F41" s="33" t="s">
        <v>30</v>
      </c>
      <c r="G41" s="46" t="s">
        <v>30</v>
      </c>
      <c r="H41" s="32" t="s">
        <v>31</v>
      </c>
      <c r="I41" s="33" t="s">
        <v>30</v>
      </c>
      <c r="J41" s="32" t="s">
        <v>32</v>
      </c>
      <c r="K41" s="31" t="s">
        <v>33</v>
      </c>
      <c r="L41" s="17"/>
      <c r="M41" s="17"/>
      <c r="N41" s="17"/>
      <c r="O41" s="17"/>
      <c r="P41" s="17"/>
      <c r="R41" s="41"/>
      <c r="S41" s="41"/>
      <c r="T41" s="41"/>
      <c r="U41" s="41"/>
      <c r="V41" s="41"/>
      <c r="W41" s="41"/>
      <c r="X41" s="41"/>
      <c r="Y41" s="41"/>
      <c r="Z41" s="41"/>
      <c r="AA41" s="41"/>
      <c r="AB41" s="41"/>
      <c r="AC41" s="41"/>
    </row>
    <row r="42" spans="1:31" s="6" customFormat="1" ht="42.75">
      <c r="A42" s="90" t="s">
        <v>69</v>
      </c>
      <c r="B42" s="44" t="s">
        <v>70</v>
      </c>
      <c r="C42" s="35" t="s">
        <v>36</v>
      </c>
      <c r="D42" s="36">
        <v>4000</v>
      </c>
      <c r="E42" s="37"/>
      <c r="F42" s="38">
        <f>D42*E42</f>
        <v>0</v>
      </c>
      <c r="G42" s="38">
        <v>6000</v>
      </c>
      <c r="H42" s="37"/>
      <c r="I42" s="38">
        <f>G42*H42</f>
        <v>0</v>
      </c>
      <c r="J42" s="36">
        <f>F42+I42</f>
        <v>0</v>
      </c>
      <c r="K42" s="45" t="s">
        <v>71</v>
      </c>
      <c r="L42" s="40"/>
      <c r="M42" s="40"/>
      <c r="N42" s="40"/>
      <c r="O42" s="40"/>
      <c r="P42" s="40"/>
      <c r="R42" s="41" t="str">
        <f>IF(COUNTIF($S42:$AB42,$B$26),"○","×")</f>
        <v>×</v>
      </c>
      <c r="S42" s="41" t="s">
        <v>38</v>
      </c>
      <c r="T42" s="41" t="s">
        <v>39</v>
      </c>
      <c r="U42" s="41" t="s">
        <v>40</v>
      </c>
      <c r="V42" s="41" t="s">
        <v>46</v>
      </c>
      <c r="W42" s="41"/>
      <c r="X42" s="41"/>
      <c r="Y42" s="42" t="s">
        <v>41</v>
      </c>
      <c r="Z42" s="42" t="s">
        <v>42</v>
      </c>
      <c r="AA42" s="42" t="s">
        <v>49</v>
      </c>
      <c r="AB42" s="41"/>
      <c r="AC42" s="41"/>
      <c r="AE42" s="42"/>
    </row>
    <row r="43" spans="1:31" s="6" customFormat="1" ht="28.5">
      <c r="A43" s="90" t="s">
        <v>72</v>
      </c>
      <c r="B43" s="34" t="s">
        <v>73</v>
      </c>
      <c r="C43" s="35" t="s">
        <v>36</v>
      </c>
      <c r="D43" s="36">
        <v>4000</v>
      </c>
      <c r="E43" s="37"/>
      <c r="F43" s="38">
        <f t="shared" ref="F43:F47" si="7">D43*E43</f>
        <v>0</v>
      </c>
      <c r="G43" s="38">
        <v>6000</v>
      </c>
      <c r="H43" s="37"/>
      <c r="I43" s="38">
        <f t="shared" ref="I43:I47" si="8">G43*H43</f>
        <v>0</v>
      </c>
      <c r="J43" s="36">
        <f t="shared" ref="J43:J47" si="9">F43+I43</f>
        <v>0</v>
      </c>
      <c r="K43" s="39" t="s">
        <v>74</v>
      </c>
      <c r="L43" s="40"/>
      <c r="M43" s="40"/>
      <c r="N43" s="40"/>
      <c r="O43" s="40"/>
      <c r="P43" s="40"/>
      <c r="R43" s="41" t="str">
        <f t="shared" ref="R43:R49" si="10">IF(COUNTIF($S43:$AB43,$B$26),"○","×")</f>
        <v>×</v>
      </c>
      <c r="S43" s="41"/>
      <c r="T43" s="41"/>
      <c r="U43" s="41"/>
      <c r="V43" s="41" t="s">
        <v>46</v>
      </c>
      <c r="W43" s="41" t="s">
        <v>47</v>
      </c>
      <c r="X43" s="41" t="s">
        <v>48</v>
      </c>
      <c r="Y43" s="41"/>
      <c r="Z43" s="41"/>
      <c r="AA43" s="42" t="s">
        <v>49</v>
      </c>
      <c r="AB43" s="41" t="s">
        <v>50</v>
      </c>
      <c r="AC43" s="41"/>
    </row>
    <row r="44" spans="1:31" s="6" customFormat="1" ht="28.5">
      <c r="A44" s="90" t="s">
        <v>75</v>
      </c>
      <c r="B44" s="34" t="s">
        <v>76</v>
      </c>
      <c r="C44" s="35" t="s">
        <v>36</v>
      </c>
      <c r="D44" s="36">
        <v>4000</v>
      </c>
      <c r="E44" s="37"/>
      <c r="F44" s="38">
        <f t="shared" si="7"/>
        <v>0</v>
      </c>
      <c r="G44" s="38">
        <v>6000</v>
      </c>
      <c r="H44" s="37"/>
      <c r="I44" s="38">
        <f t="shared" si="8"/>
        <v>0</v>
      </c>
      <c r="J44" s="36">
        <f t="shared" si="9"/>
        <v>0</v>
      </c>
      <c r="K44" s="39" t="s">
        <v>74</v>
      </c>
      <c r="L44" s="40"/>
      <c r="M44" s="40"/>
      <c r="N44" s="40"/>
      <c r="O44" s="40"/>
      <c r="P44" s="40"/>
      <c r="R44" s="41" t="str">
        <f t="shared" si="10"/>
        <v>×</v>
      </c>
      <c r="S44" s="41"/>
      <c r="T44" s="41"/>
      <c r="U44" s="41"/>
      <c r="V44" s="41" t="s">
        <v>46</v>
      </c>
      <c r="W44" s="41" t="s">
        <v>47</v>
      </c>
      <c r="X44" s="41" t="s">
        <v>48</v>
      </c>
      <c r="Y44" s="41"/>
      <c r="Z44" s="41"/>
      <c r="AA44" s="42" t="s">
        <v>49</v>
      </c>
      <c r="AB44" s="41" t="s">
        <v>50</v>
      </c>
      <c r="AC44" s="41"/>
    </row>
    <row r="45" spans="1:31" s="6" customFormat="1" ht="28.5">
      <c r="A45" s="90" t="s">
        <v>77</v>
      </c>
      <c r="B45" s="43" t="s">
        <v>78</v>
      </c>
      <c r="C45" s="35" t="s">
        <v>55</v>
      </c>
      <c r="D45" s="36">
        <v>7000</v>
      </c>
      <c r="E45" s="37"/>
      <c r="F45" s="38">
        <f t="shared" si="7"/>
        <v>0</v>
      </c>
      <c r="G45" s="38">
        <v>9000</v>
      </c>
      <c r="H45" s="37"/>
      <c r="I45" s="38">
        <f t="shared" si="8"/>
        <v>0</v>
      </c>
      <c r="J45" s="36">
        <f t="shared" si="9"/>
        <v>0</v>
      </c>
      <c r="K45" s="39" t="s">
        <v>79</v>
      </c>
      <c r="L45" s="47"/>
      <c r="M45" s="47"/>
      <c r="N45" s="47"/>
      <c r="O45" s="47"/>
      <c r="P45" s="47"/>
      <c r="R45" s="41" t="str">
        <f t="shared" si="10"/>
        <v>×</v>
      </c>
      <c r="S45" s="41"/>
      <c r="T45" s="41"/>
      <c r="U45" s="41" t="s">
        <v>40</v>
      </c>
      <c r="V45" s="41" t="s">
        <v>46</v>
      </c>
      <c r="W45" s="41"/>
      <c r="X45" s="41"/>
      <c r="Y45" s="41"/>
      <c r="Z45" s="42" t="s">
        <v>42</v>
      </c>
      <c r="AA45" s="42" t="s">
        <v>49</v>
      </c>
      <c r="AB45" s="41"/>
      <c r="AC45" s="41"/>
    </row>
    <row r="46" spans="1:31" s="6" customFormat="1" ht="71.25">
      <c r="A46" s="90" t="s">
        <v>80</v>
      </c>
      <c r="B46" s="34" t="s">
        <v>81</v>
      </c>
      <c r="C46" s="35" t="s">
        <v>55</v>
      </c>
      <c r="D46" s="36">
        <v>9000</v>
      </c>
      <c r="E46" s="37"/>
      <c r="F46" s="38">
        <f t="shared" si="7"/>
        <v>0</v>
      </c>
      <c r="G46" s="38">
        <v>11000</v>
      </c>
      <c r="H46" s="37"/>
      <c r="I46" s="38">
        <f t="shared" si="8"/>
        <v>0</v>
      </c>
      <c r="J46" s="36">
        <f t="shared" si="9"/>
        <v>0</v>
      </c>
      <c r="K46" s="39" t="s">
        <v>82</v>
      </c>
      <c r="L46" s="40"/>
      <c r="M46" s="40"/>
      <c r="N46" s="40"/>
      <c r="O46" s="40"/>
      <c r="P46" s="40"/>
      <c r="R46" s="41" t="str">
        <f t="shared" si="10"/>
        <v>×</v>
      </c>
      <c r="S46" s="41"/>
      <c r="T46" s="41" t="s">
        <v>39</v>
      </c>
      <c r="U46" s="41" t="s">
        <v>40</v>
      </c>
      <c r="V46" s="41"/>
      <c r="W46" s="41"/>
      <c r="X46" s="41"/>
      <c r="Y46" s="42" t="s">
        <v>41</v>
      </c>
      <c r="Z46" s="42" t="s">
        <v>42</v>
      </c>
      <c r="AA46" s="41"/>
      <c r="AB46" s="41"/>
      <c r="AC46" s="41"/>
    </row>
    <row r="47" spans="1:31" s="6" customFormat="1" ht="28.5">
      <c r="A47" s="90" t="s">
        <v>83</v>
      </c>
      <c r="B47" s="34" t="s">
        <v>84</v>
      </c>
      <c r="C47" s="35" t="s">
        <v>36</v>
      </c>
      <c r="D47" s="36">
        <v>9000</v>
      </c>
      <c r="E47" s="37"/>
      <c r="F47" s="38">
        <f t="shared" si="7"/>
        <v>0</v>
      </c>
      <c r="G47" s="38">
        <v>11000</v>
      </c>
      <c r="H47" s="37"/>
      <c r="I47" s="38">
        <f t="shared" si="8"/>
        <v>0</v>
      </c>
      <c r="J47" s="36">
        <f t="shared" si="9"/>
        <v>0</v>
      </c>
      <c r="K47" s="39" t="s">
        <v>85</v>
      </c>
      <c r="L47" s="48"/>
      <c r="M47" s="40"/>
      <c r="N47" s="40"/>
      <c r="O47" s="40"/>
      <c r="P47" s="40"/>
      <c r="R47" s="41" t="str">
        <f t="shared" si="10"/>
        <v>×</v>
      </c>
      <c r="S47" s="41" t="s">
        <v>38</v>
      </c>
      <c r="T47" s="41" t="s">
        <v>39</v>
      </c>
      <c r="U47" s="41"/>
      <c r="V47" s="41"/>
      <c r="W47" s="41"/>
      <c r="X47" s="41"/>
      <c r="Y47" s="42" t="s">
        <v>41</v>
      </c>
      <c r="Z47" s="42"/>
      <c r="AA47" s="41"/>
      <c r="AB47" s="41"/>
      <c r="AC47" s="41"/>
    </row>
    <row r="48" spans="1:31" s="6" customFormat="1" ht="85.5">
      <c r="A48" s="90" t="s">
        <v>86</v>
      </c>
      <c r="B48" s="49" t="s">
        <v>87</v>
      </c>
      <c r="C48" s="35" t="s">
        <v>36</v>
      </c>
      <c r="D48" s="36">
        <v>9000</v>
      </c>
      <c r="E48" s="37"/>
      <c r="F48" s="38">
        <f>D48*E48</f>
        <v>0</v>
      </c>
      <c r="G48" s="38">
        <v>11000</v>
      </c>
      <c r="H48" s="37"/>
      <c r="I48" s="38">
        <f>G48*H48</f>
        <v>0</v>
      </c>
      <c r="J48" s="36">
        <f>F48+I48</f>
        <v>0</v>
      </c>
      <c r="K48" s="39" t="s">
        <v>88</v>
      </c>
      <c r="L48" s="40"/>
      <c r="M48" s="40"/>
      <c r="N48" s="40"/>
      <c r="O48" s="40"/>
      <c r="P48" s="40"/>
      <c r="R48" s="41" t="str">
        <f>IF(COUNTIF($S48:$AB48,$B$26),"○","×")</f>
        <v>×</v>
      </c>
      <c r="S48" s="41" t="s">
        <v>38</v>
      </c>
      <c r="T48" s="41" t="s">
        <v>39</v>
      </c>
      <c r="U48" s="41"/>
      <c r="V48" s="41"/>
      <c r="W48" s="41"/>
      <c r="X48" s="41"/>
      <c r="Y48" s="42" t="s">
        <v>41</v>
      </c>
      <c r="Z48" s="41"/>
      <c r="AA48" s="41"/>
      <c r="AB48" s="41"/>
      <c r="AC48" s="41"/>
    </row>
    <row r="49" spans="1:29" s="6" customFormat="1" ht="14.25" hidden="1">
      <c r="A49" s="90"/>
      <c r="B49" s="49"/>
      <c r="C49" s="35"/>
      <c r="D49" s="36"/>
      <c r="E49" s="37"/>
      <c r="F49" s="38"/>
      <c r="G49" s="38"/>
      <c r="H49" s="37"/>
      <c r="I49" s="38"/>
      <c r="J49" s="36"/>
      <c r="K49" s="39"/>
      <c r="L49" s="40"/>
      <c r="M49" s="40"/>
      <c r="N49" s="40"/>
      <c r="O49" s="40"/>
      <c r="P49" s="40"/>
      <c r="R49" s="41" t="str">
        <f t="shared" si="10"/>
        <v>×</v>
      </c>
      <c r="S49" s="41" t="s">
        <v>38</v>
      </c>
      <c r="T49" s="41" t="s">
        <v>39</v>
      </c>
      <c r="U49" s="41"/>
      <c r="V49" s="41"/>
      <c r="W49" s="41"/>
      <c r="X49" s="41"/>
      <c r="Y49" s="42" t="s">
        <v>41</v>
      </c>
      <c r="Z49" s="41"/>
      <c r="AA49" s="41"/>
      <c r="AB49" s="41"/>
      <c r="AC49" s="41"/>
    </row>
    <row r="50" spans="1:29" s="6" customFormat="1" ht="14.25">
      <c r="A50" s="50"/>
      <c r="B50" s="51"/>
      <c r="C50" s="52"/>
      <c r="D50" s="53"/>
      <c r="E50" s="54"/>
      <c r="F50" s="54"/>
      <c r="G50" s="55"/>
      <c r="H50" s="54"/>
      <c r="I50" s="54"/>
      <c r="J50" s="53"/>
      <c r="K50" s="56"/>
      <c r="L50" s="40"/>
      <c r="M50" s="40"/>
      <c r="N50" s="40"/>
      <c r="O50" s="40"/>
      <c r="P50" s="40"/>
      <c r="R50" s="41"/>
      <c r="S50" s="41"/>
      <c r="T50" s="41"/>
      <c r="U50" s="41"/>
      <c r="V50" s="41"/>
      <c r="W50" s="41"/>
      <c r="X50" s="41"/>
      <c r="Y50" s="41"/>
      <c r="Z50" s="41"/>
      <c r="AA50" s="41"/>
      <c r="AB50" s="41"/>
      <c r="AC50" s="41"/>
    </row>
    <row r="51" spans="1:29" s="6" customFormat="1" ht="20.25" customHeight="1">
      <c r="A51" s="137" t="s">
        <v>89</v>
      </c>
      <c r="B51" s="34" t="s">
        <v>158</v>
      </c>
      <c r="C51" s="35"/>
      <c r="D51" s="36">
        <v>2000</v>
      </c>
      <c r="E51" s="57">
        <f>IF(OR(AND(COUNTA(E$33:E$40)&gt;=1,COUNTA(E$42:E$49)=0),AND(COUNTA(E$33:E$40)=0,COUNTA(E$42:E$49)&gt;=1)),1,0)</f>
        <v>0</v>
      </c>
      <c r="F51" s="38">
        <f>D51*E51</f>
        <v>0</v>
      </c>
      <c r="G51" s="58">
        <v>2000</v>
      </c>
      <c r="H51" s="57">
        <f>IF(OR(AND(COUNTA(H$33:H$40)&gt;=1,COUNTA(H$42:H$49)=0),AND(COUNTA(H$33:H$40)=0,COUNTA(H$42:H$49)&gt;=1)),1,0)</f>
        <v>0</v>
      </c>
      <c r="I51" s="38">
        <f>G51*H51</f>
        <v>0</v>
      </c>
      <c r="J51" s="36">
        <f t="shared" ref="J51:J56" si="11">F51+I51</f>
        <v>0</v>
      </c>
      <c r="K51" s="39" t="s">
        <v>90</v>
      </c>
      <c r="L51" s="40"/>
      <c r="M51" s="40"/>
      <c r="N51" s="40"/>
      <c r="O51" s="40"/>
      <c r="P51" s="40"/>
      <c r="R51" s="41"/>
      <c r="S51" s="41"/>
      <c r="T51" s="41"/>
      <c r="U51" s="41"/>
      <c r="V51" s="41"/>
      <c r="W51" s="41"/>
      <c r="X51" s="41"/>
      <c r="Y51" s="41"/>
      <c r="Z51" s="41"/>
      <c r="AA51" s="41"/>
      <c r="AB51" s="41"/>
      <c r="AC51" s="41"/>
    </row>
    <row r="52" spans="1:29" s="6" customFormat="1" ht="20.25" customHeight="1">
      <c r="A52" s="137"/>
      <c r="B52" s="34" t="s">
        <v>159</v>
      </c>
      <c r="C52" s="35"/>
      <c r="D52" s="36">
        <v>3000</v>
      </c>
      <c r="E52" s="57">
        <f>IF(AND(COUNTA(E$33:E$40)&gt;=1,COUNTA(E$42:E$49)&gt;=1),1,0)</f>
        <v>0</v>
      </c>
      <c r="F52" s="38">
        <f>D52*E52</f>
        <v>0</v>
      </c>
      <c r="G52" s="58">
        <v>3000</v>
      </c>
      <c r="H52" s="57">
        <f>IF(AND(COUNTA(H$33:H$40)&gt;=1,COUNTA(H$42:H$49)&gt;=1),1,0)</f>
        <v>0</v>
      </c>
      <c r="I52" s="38">
        <f>G52*H52</f>
        <v>0</v>
      </c>
      <c r="J52" s="36">
        <f t="shared" si="11"/>
        <v>0</v>
      </c>
      <c r="K52" s="39" t="s">
        <v>91</v>
      </c>
      <c r="L52" s="40"/>
      <c r="M52" s="40"/>
      <c r="N52" s="40"/>
      <c r="O52" s="40"/>
      <c r="P52" s="40"/>
      <c r="R52" s="41"/>
      <c r="S52" s="41"/>
      <c r="T52" s="41"/>
      <c r="U52" s="41"/>
      <c r="V52" s="41"/>
      <c r="W52" s="41"/>
      <c r="X52" s="41"/>
      <c r="Y52" s="41"/>
      <c r="Z52" s="41"/>
      <c r="AA52" s="41"/>
      <c r="AB52" s="41"/>
      <c r="AC52" s="41"/>
    </row>
    <row r="53" spans="1:29" s="6" customFormat="1" ht="30" customHeight="1">
      <c r="A53" s="90" t="s">
        <v>92</v>
      </c>
      <c r="B53" s="34" t="s">
        <v>160</v>
      </c>
      <c r="C53" s="35"/>
      <c r="D53" s="36">
        <v>1000</v>
      </c>
      <c r="E53" s="37"/>
      <c r="F53" s="38">
        <f>D53*E53</f>
        <v>0</v>
      </c>
      <c r="G53" s="58">
        <v>1000</v>
      </c>
      <c r="H53" s="37"/>
      <c r="I53" s="38">
        <f>G53*H53</f>
        <v>0</v>
      </c>
      <c r="J53" s="36">
        <f t="shared" si="11"/>
        <v>0</v>
      </c>
      <c r="K53" s="39" t="s">
        <v>163</v>
      </c>
      <c r="L53" s="40"/>
      <c r="M53" s="40"/>
      <c r="N53" s="40"/>
      <c r="O53" s="40"/>
      <c r="P53" s="40"/>
      <c r="R53" s="41"/>
      <c r="S53" s="41"/>
      <c r="T53" s="41"/>
      <c r="U53" s="41"/>
      <c r="V53" s="41"/>
      <c r="W53" s="41"/>
      <c r="X53" s="41"/>
      <c r="Y53" s="41"/>
      <c r="Z53" s="41"/>
      <c r="AA53" s="41"/>
      <c r="AB53" s="41"/>
      <c r="AC53" s="41"/>
    </row>
    <row r="54" spans="1:29" s="6" customFormat="1" ht="14.25">
      <c r="A54" s="138" t="s">
        <v>93</v>
      </c>
      <c r="B54" s="59" t="s">
        <v>161</v>
      </c>
      <c r="C54" s="59"/>
      <c r="D54" s="60">
        <v>1000</v>
      </c>
      <c r="E54" s="61"/>
      <c r="F54" s="38">
        <f>D54*E54</f>
        <v>0</v>
      </c>
      <c r="G54" s="58">
        <v>1000</v>
      </c>
      <c r="H54" s="61"/>
      <c r="I54" s="38">
        <f>G54*H54</f>
        <v>0</v>
      </c>
      <c r="J54" s="36">
        <f t="shared" si="11"/>
        <v>0</v>
      </c>
      <c r="K54" s="30"/>
      <c r="L54" s="17"/>
      <c r="M54" s="17"/>
      <c r="N54" s="17"/>
      <c r="O54" s="17"/>
      <c r="P54" s="17"/>
      <c r="R54" s="41"/>
      <c r="S54" s="41"/>
      <c r="T54" s="41"/>
      <c r="U54" s="41"/>
      <c r="V54" s="41"/>
      <c r="W54" s="41"/>
      <c r="X54" s="41"/>
      <c r="Y54" s="41"/>
      <c r="Z54" s="41"/>
      <c r="AA54" s="41"/>
      <c r="AB54" s="41"/>
      <c r="AC54" s="41"/>
    </row>
    <row r="55" spans="1:29" s="6" customFormat="1" ht="14.25">
      <c r="A55" s="139"/>
      <c r="B55" s="59" t="s">
        <v>162</v>
      </c>
      <c r="C55" s="59"/>
      <c r="D55" s="60">
        <v>1000</v>
      </c>
      <c r="E55" s="61"/>
      <c r="F55" s="38">
        <f>D55*E55</f>
        <v>0</v>
      </c>
      <c r="G55" s="58">
        <v>1000</v>
      </c>
      <c r="H55" s="61"/>
      <c r="I55" s="38">
        <f>G55*H55</f>
        <v>0</v>
      </c>
      <c r="J55" s="36">
        <f t="shared" si="11"/>
        <v>0</v>
      </c>
      <c r="K55" s="30"/>
      <c r="L55" s="17"/>
      <c r="M55" s="17"/>
      <c r="N55" s="17"/>
      <c r="O55" s="17"/>
      <c r="P55" s="17"/>
      <c r="R55" s="41"/>
      <c r="S55" s="41"/>
      <c r="T55" s="41"/>
      <c r="U55" s="41"/>
      <c r="V55" s="41"/>
      <c r="W55" s="41"/>
      <c r="X55" s="41"/>
      <c r="Y55" s="41"/>
      <c r="Z55" s="41"/>
      <c r="AA55" s="41"/>
      <c r="AB55" s="41"/>
      <c r="AC55" s="41"/>
    </row>
    <row r="56" spans="1:29" s="63" customFormat="1" ht="96.75" customHeight="1">
      <c r="A56" s="84" t="s">
        <v>94</v>
      </c>
      <c r="B56" s="34" t="s">
        <v>95</v>
      </c>
      <c r="C56" s="34"/>
      <c r="D56" s="78">
        <v>3000</v>
      </c>
      <c r="E56" s="37"/>
      <c r="F56" s="36">
        <f>IF(E56="申請",D56,0)</f>
        <v>0</v>
      </c>
      <c r="G56" s="79"/>
      <c r="H56" s="79"/>
      <c r="I56" s="79"/>
      <c r="J56" s="36">
        <f t="shared" si="11"/>
        <v>0</v>
      </c>
      <c r="K56" s="39" t="s">
        <v>164</v>
      </c>
      <c r="L56" s="80"/>
      <c r="M56" s="80"/>
      <c r="N56" s="80"/>
      <c r="O56" s="80"/>
      <c r="P56" s="80"/>
    </row>
    <row r="57" spans="1:29" s="6" customFormat="1" ht="20.25" customHeight="1" thickBot="1">
      <c r="C57" s="7"/>
      <c r="D57" s="81" t="s">
        <v>96</v>
      </c>
      <c r="E57" s="81"/>
      <c r="F57" s="81"/>
      <c r="G57" s="81"/>
      <c r="H57" s="81"/>
      <c r="I57" s="81"/>
      <c r="J57" s="82">
        <f>SUM(J33:J56)</f>
        <v>0</v>
      </c>
      <c r="K57" s="83" t="s">
        <v>97</v>
      </c>
      <c r="L57" s="64"/>
      <c r="M57" s="64"/>
      <c r="N57" s="64"/>
      <c r="O57" s="64"/>
      <c r="P57" s="64"/>
    </row>
    <row r="58" spans="1:29" s="6" customFormat="1" ht="17.25" thickTop="1">
      <c r="C58" s="7"/>
      <c r="D58" s="20"/>
      <c r="E58" s="20"/>
      <c r="F58" s="20"/>
      <c r="G58" s="20"/>
      <c r="H58" s="20"/>
      <c r="I58" s="20"/>
      <c r="J58" s="65"/>
      <c r="L58" s="8"/>
      <c r="M58" s="8"/>
      <c r="N58" s="8"/>
      <c r="O58" s="8"/>
      <c r="P58" s="8"/>
    </row>
    <row r="59" spans="1:29" s="6" customFormat="1">
      <c r="A59" s="66" t="s">
        <v>98</v>
      </c>
      <c r="C59" s="7"/>
      <c r="D59" s="20"/>
      <c r="E59" s="20"/>
      <c r="F59" s="20"/>
      <c r="G59" s="20"/>
      <c r="H59" s="20"/>
      <c r="I59" s="20"/>
      <c r="J59" s="65"/>
      <c r="L59" s="8"/>
      <c r="M59" s="8"/>
      <c r="N59" s="8"/>
      <c r="O59" s="8"/>
      <c r="P59" s="8"/>
    </row>
    <row r="60" spans="1:29" s="6" customFormat="1">
      <c r="A60" s="66" t="s">
        <v>99</v>
      </c>
      <c r="C60" s="7"/>
      <c r="D60" s="20"/>
      <c r="E60" s="20"/>
      <c r="F60" s="20"/>
      <c r="G60" s="20"/>
      <c r="H60" s="20"/>
      <c r="I60" s="20"/>
      <c r="J60" s="65"/>
      <c r="L60" s="8"/>
      <c r="M60" s="8"/>
      <c r="N60" s="8"/>
      <c r="O60" s="8"/>
      <c r="P60" s="8"/>
    </row>
    <row r="61" spans="1:29" s="6" customFormat="1" ht="15" thickBot="1">
      <c r="A61" s="67"/>
      <c r="C61" s="7"/>
      <c r="D61" s="20"/>
      <c r="E61" s="20"/>
      <c r="F61" s="20"/>
      <c r="G61" s="20"/>
      <c r="H61" s="20"/>
      <c r="I61" s="20"/>
      <c r="J61" s="62"/>
      <c r="L61" s="8"/>
      <c r="M61" s="8"/>
      <c r="N61" s="8"/>
      <c r="O61" s="8"/>
      <c r="P61" s="8"/>
    </row>
    <row r="62" spans="1:29" s="6" customFormat="1" ht="9.75" customHeight="1">
      <c r="A62" s="120" t="s">
        <v>100</v>
      </c>
      <c r="B62" s="121"/>
      <c r="C62" s="121"/>
      <c r="D62" s="121"/>
      <c r="E62" s="121"/>
      <c r="F62" s="121"/>
      <c r="G62" s="121"/>
      <c r="H62" s="121"/>
      <c r="I62" s="121"/>
      <c r="J62" s="114" t="s">
        <v>101</v>
      </c>
      <c r="K62" s="116"/>
      <c r="L62" s="68"/>
      <c r="M62" s="68"/>
      <c r="N62" s="68"/>
      <c r="O62" s="68"/>
      <c r="P62" s="68"/>
    </row>
    <row r="63" spans="1:29" s="6" customFormat="1" ht="9.75" customHeight="1">
      <c r="A63" s="122"/>
      <c r="B63" s="123"/>
      <c r="C63" s="123"/>
      <c r="D63" s="123"/>
      <c r="E63" s="123"/>
      <c r="F63" s="123"/>
      <c r="G63" s="123"/>
      <c r="H63" s="123"/>
      <c r="I63" s="123"/>
      <c r="J63" s="115"/>
      <c r="K63" s="117"/>
      <c r="L63" s="68"/>
      <c r="M63" s="68"/>
      <c r="N63" s="68"/>
      <c r="O63" s="68"/>
      <c r="P63" s="68"/>
    </row>
    <row r="64" spans="1:29" s="6" customFormat="1" ht="9.75" customHeight="1">
      <c r="A64" s="122"/>
      <c r="B64" s="123"/>
      <c r="C64" s="123"/>
      <c r="D64" s="123"/>
      <c r="E64" s="123"/>
      <c r="F64" s="123"/>
      <c r="G64" s="123"/>
      <c r="H64" s="123"/>
      <c r="I64" s="123"/>
      <c r="J64" s="115" t="s">
        <v>102</v>
      </c>
      <c r="K64" s="117"/>
      <c r="L64" s="68"/>
      <c r="M64" s="68"/>
      <c r="N64" s="68"/>
      <c r="O64" s="68"/>
      <c r="P64" s="68"/>
    </row>
    <row r="65" spans="1:16" s="6" customFormat="1" ht="9.75" customHeight="1" thickBot="1">
      <c r="A65" s="124"/>
      <c r="B65" s="125"/>
      <c r="C65" s="125"/>
      <c r="D65" s="125"/>
      <c r="E65" s="125"/>
      <c r="F65" s="125"/>
      <c r="G65" s="125"/>
      <c r="H65" s="125"/>
      <c r="I65" s="125"/>
      <c r="J65" s="118"/>
      <c r="K65" s="119"/>
      <c r="L65" s="68"/>
      <c r="M65" s="68"/>
      <c r="N65" s="68"/>
      <c r="O65" s="68"/>
      <c r="P65" s="68"/>
    </row>
    <row r="66" spans="1:16" s="6" customFormat="1" ht="9.75" customHeight="1">
      <c r="A66" s="120" t="s">
        <v>103</v>
      </c>
      <c r="B66" s="121"/>
      <c r="C66" s="121"/>
      <c r="D66" s="121"/>
      <c r="E66" s="121"/>
      <c r="F66" s="121"/>
      <c r="G66" s="121"/>
      <c r="H66" s="121"/>
      <c r="I66" s="121"/>
      <c r="J66" s="114" t="s">
        <v>101</v>
      </c>
      <c r="K66" s="116"/>
      <c r="L66" s="68"/>
      <c r="M66" s="68"/>
      <c r="N66" s="68"/>
      <c r="O66" s="68"/>
      <c r="P66" s="68"/>
    </row>
    <row r="67" spans="1:16" s="6" customFormat="1" ht="9.75" customHeight="1">
      <c r="A67" s="122"/>
      <c r="B67" s="123"/>
      <c r="C67" s="123"/>
      <c r="D67" s="123"/>
      <c r="E67" s="123"/>
      <c r="F67" s="123"/>
      <c r="G67" s="123"/>
      <c r="H67" s="123"/>
      <c r="I67" s="123"/>
      <c r="J67" s="115"/>
      <c r="K67" s="117"/>
      <c r="L67" s="68"/>
      <c r="M67" s="68"/>
      <c r="N67" s="68"/>
      <c r="O67" s="68"/>
      <c r="P67" s="68"/>
    </row>
    <row r="68" spans="1:16" s="6" customFormat="1" ht="9.75" customHeight="1">
      <c r="A68" s="122"/>
      <c r="B68" s="123"/>
      <c r="C68" s="123"/>
      <c r="D68" s="123"/>
      <c r="E68" s="123"/>
      <c r="F68" s="123"/>
      <c r="G68" s="123"/>
      <c r="H68" s="123"/>
      <c r="I68" s="123"/>
      <c r="J68" s="115" t="s">
        <v>102</v>
      </c>
      <c r="K68" s="117"/>
      <c r="L68" s="68"/>
      <c r="M68" s="68"/>
      <c r="N68" s="68"/>
      <c r="O68" s="68"/>
      <c r="P68" s="68"/>
    </row>
    <row r="69" spans="1:16" s="6" customFormat="1" ht="9.75" customHeight="1" thickBot="1">
      <c r="A69" s="124"/>
      <c r="B69" s="125"/>
      <c r="C69" s="125"/>
      <c r="D69" s="125"/>
      <c r="E69" s="125"/>
      <c r="F69" s="125"/>
      <c r="G69" s="125"/>
      <c r="H69" s="125"/>
      <c r="I69" s="125"/>
      <c r="J69" s="118"/>
      <c r="K69" s="119"/>
      <c r="L69" s="68"/>
      <c r="M69" s="68"/>
      <c r="N69" s="68"/>
      <c r="O69" s="68"/>
      <c r="P69" s="68"/>
    </row>
    <row r="70" spans="1:16" s="6" customFormat="1" ht="9.75" customHeight="1">
      <c r="A70" s="93" t="s">
        <v>104</v>
      </c>
      <c r="B70" s="94"/>
      <c r="C70" s="94"/>
      <c r="D70" s="94"/>
      <c r="E70" s="94"/>
      <c r="F70" s="94"/>
      <c r="G70" s="94"/>
      <c r="H70" s="94"/>
      <c r="I70" s="95"/>
      <c r="J70" s="114" t="s">
        <v>101</v>
      </c>
      <c r="K70" s="116"/>
      <c r="L70" s="68"/>
      <c r="M70" s="68"/>
      <c r="N70" s="68"/>
      <c r="O70" s="68"/>
      <c r="P70" s="68"/>
    </row>
    <row r="71" spans="1:16" s="6" customFormat="1" ht="9.75" customHeight="1">
      <c r="A71" s="96"/>
      <c r="B71" s="97"/>
      <c r="C71" s="97"/>
      <c r="D71" s="97"/>
      <c r="E71" s="97"/>
      <c r="F71" s="97"/>
      <c r="G71" s="97"/>
      <c r="H71" s="97"/>
      <c r="I71" s="98"/>
      <c r="J71" s="115"/>
      <c r="K71" s="117"/>
      <c r="L71" s="68"/>
      <c r="M71" s="68"/>
      <c r="N71" s="68"/>
      <c r="O71" s="68"/>
      <c r="P71" s="68"/>
    </row>
    <row r="72" spans="1:16" s="6" customFormat="1" ht="9.75" customHeight="1">
      <c r="A72" s="96"/>
      <c r="B72" s="97"/>
      <c r="C72" s="97"/>
      <c r="D72" s="97"/>
      <c r="E72" s="97"/>
      <c r="F72" s="97"/>
      <c r="G72" s="97"/>
      <c r="H72" s="97"/>
      <c r="I72" s="98"/>
      <c r="J72" s="115" t="s">
        <v>102</v>
      </c>
      <c r="K72" s="117"/>
      <c r="L72" s="68"/>
      <c r="M72" s="68"/>
      <c r="N72" s="68"/>
      <c r="O72" s="68"/>
      <c r="P72" s="68"/>
    </row>
    <row r="73" spans="1:16" s="6" customFormat="1" ht="9.75" customHeight="1" thickBot="1">
      <c r="A73" s="99"/>
      <c r="B73" s="100"/>
      <c r="C73" s="100"/>
      <c r="D73" s="100"/>
      <c r="E73" s="100"/>
      <c r="F73" s="100"/>
      <c r="G73" s="100"/>
      <c r="H73" s="100"/>
      <c r="I73" s="101"/>
      <c r="J73" s="118"/>
      <c r="K73" s="119"/>
      <c r="L73" s="68"/>
      <c r="M73" s="68"/>
      <c r="N73" s="68"/>
      <c r="O73" s="68"/>
      <c r="P73" s="68"/>
    </row>
    <row r="74" spans="1:16" ht="25.5" customHeight="1" thickBot="1">
      <c r="A74" s="102" t="s">
        <v>105</v>
      </c>
      <c r="B74" s="103"/>
      <c r="C74" s="103"/>
      <c r="D74" s="103"/>
      <c r="E74" s="103"/>
      <c r="F74" s="103"/>
      <c r="G74" s="103"/>
      <c r="H74" s="103"/>
      <c r="I74" s="104"/>
      <c r="J74" s="73" t="s">
        <v>106</v>
      </c>
      <c r="K74" s="72"/>
    </row>
    <row r="75" spans="1:16">
      <c r="A75" s="105" t="s">
        <v>107</v>
      </c>
      <c r="B75" s="106"/>
      <c r="C75" s="106"/>
      <c r="D75" s="106"/>
      <c r="E75" s="106"/>
      <c r="F75" s="106"/>
      <c r="G75" s="106"/>
      <c r="H75" s="106"/>
      <c r="I75" s="107"/>
      <c r="J75" s="87" t="s">
        <v>101</v>
      </c>
      <c r="K75" s="74"/>
    </row>
    <row r="76" spans="1:16">
      <c r="A76" s="108"/>
      <c r="B76" s="109"/>
      <c r="C76" s="109"/>
      <c r="D76" s="109"/>
      <c r="E76" s="109"/>
      <c r="F76" s="109"/>
      <c r="G76" s="109"/>
      <c r="H76" s="109"/>
      <c r="I76" s="110"/>
      <c r="J76" s="88" t="s">
        <v>108</v>
      </c>
      <c r="K76" s="75"/>
    </row>
    <row r="77" spans="1:16" ht="17.25" thickBot="1">
      <c r="A77" s="111"/>
      <c r="B77" s="112"/>
      <c r="C77" s="112"/>
      <c r="D77" s="112"/>
      <c r="E77" s="112"/>
      <c r="F77" s="112"/>
      <c r="G77" s="112"/>
      <c r="H77" s="112"/>
      <c r="I77" s="113"/>
      <c r="J77" s="89" t="s">
        <v>109</v>
      </c>
      <c r="K77" s="76"/>
    </row>
  </sheetData>
  <sheetProtection password="CDEC" sheet="1" objects="1" scenarios="1"/>
  <protectedRanges>
    <protectedRange sqref="B21:C28" name="出場者情報"/>
    <protectedRange sqref="E33:E40 E42:E48 E53:E56" name="エントリー情報（資格あり）"/>
    <protectedRange sqref="H33:H40 H42:H48 H53:H55" name="エントリー情報（資格なし）"/>
    <protectedRange sqref="K62:K77" name="備考"/>
  </protectedRanges>
  <dataConsolidate/>
  <mergeCells count="33">
    <mergeCell ref="G31:I31"/>
    <mergeCell ref="J62:J63"/>
    <mergeCell ref="K62:K63"/>
    <mergeCell ref="J64:J65"/>
    <mergeCell ref="A31:C31"/>
    <mergeCell ref="A51:A52"/>
    <mergeCell ref="A54:A55"/>
    <mergeCell ref="K64:K65"/>
    <mergeCell ref="B23:C23"/>
    <mergeCell ref="B25:C25"/>
    <mergeCell ref="B26:C26"/>
    <mergeCell ref="B28:C28"/>
    <mergeCell ref="D31:F31"/>
    <mergeCell ref="B24:C24"/>
    <mergeCell ref="B27:C27"/>
    <mergeCell ref="A1:K1"/>
    <mergeCell ref="A6:K6"/>
    <mergeCell ref="B21:C21"/>
    <mergeCell ref="B22:C22"/>
    <mergeCell ref="E21:K21"/>
    <mergeCell ref="A66:I69"/>
    <mergeCell ref="A62:I65"/>
    <mergeCell ref="K66:K67"/>
    <mergeCell ref="K68:K69"/>
    <mergeCell ref="J68:J69"/>
    <mergeCell ref="J66:J67"/>
    <mergeCell ref="A70:I73"/>
    <mergeCell ref="A74:I74"/>
    <mergeCell ref="A75:I77"/>
    <mergeCell ref="J70:J71"/>
    <mergeCell ref="K70:K71"/>
    <mergeCell ref="J72:J73"/>
    <mergeCell ref="K72:K73"/>
  </mergeCells>
  <phoneticPr fontId="1"/>
  <conditionalFormatting sqref="H53">
    <cfRule type="expression" dxfId="12" priority="21" stopIfTrue="1">
      <formula>IF(AND($H$52=1,$H$53=1),TRUE)</formula>
    </cfRule>
  </conditionalFormatting>
  <conditionalFormatting sqref="E53">
    <cfRule type="expression" dxfId="11" priority="20" stopIfTrue="1">
      <formula>IF(AND($E$52=1,$E$53=1),TRUE)</formula>
    </cfRule>
  </conditionalFormatting>
  <conditionalFormatting sqref="D40:F40">
    <cfRule type="expression" dxfId="10" priority="17" stopIfTrue="1">
      <formula>$B$24="非会員"</formula>
    </cfRule>
  </conditionalFormatting>
  <conditionalFormatting sqref="D33">
    <cfRule type="expression" dxfId="9" priority="15" stopIfTrue="1">
      <formula>$B$24="非会員"</formula>
    </cfRule>
  </conditionalFormatting>
  <conditionalFormatting sqref="D38:F38">
    <cfRule type="expression" dxfId="8" priority="9" stopIfTrue="1">
      <formula>$B$24="非会員"</formula>
    </cfRule>
  </conditionalFormatting>
  <conditionalFormatting sqref="F33">
    <cfRule type="expression" dxfId="7" priority="13" stopIfTrue="1">
      <formula>$B$24="非会員"</formula>
    </cfRule>
  </conditionalFormatting>
  <conditionalFormatting sqref="E33">
    <cfRule type="expression" dxfId="6" priority="8" stopIfTrue="1">
      <formula>$B$24="非会員"</formula>
    </cfRule>
  </conditionalFormatting>
  <conditionalFormatting sqref="D39">
    <cfRule type="expression" dxfId="5" priority="5" stopIfTrue="1">
      <formula>$B$24="非会員"</formula>
    </cfRule>
  </conditionalFormatting>
  <conditionalFormatting sqref="D48">
    <cfRule type="expression" dxfId="4" priority="4" stopIfTrue="1">
      <formula>$B$24="非会員"</formula>
    </cfRule>
  </conditionalFormatting>
  <conditionalFormatting sqref="E56">
    <cfRule type="expression" dxfId="3" priority="3" stopIfTrue="1">
      <formula>$B$24="非会員"</formula>
    </cfRule>
  </conditionalFormatting>
  <conditionalFormatting sqref="G31:I56">
    <cfRule type="expression" dxfId="2" priority="1" stopIfTrue="1">
      <formula>$B$24="会員（社馬連資格保有）"</formula>
    </cfRule>
  </conditionalFormatting>
  <conditionalFormatting sqref="D31:F56">
    <cfRule type="expression" dxfId="1" priority="2" stopIfTrue="1">
      <formula>$B$24="会員（社馬連資格未登録）"</formula>
    </cfRule>
    <cfRule type="expression" dxfId="0" priority="24" stopIfTrue="1">
      <formula>$B$24="非会員"</formula>
    </cfRule>
  </conditionalFormatting>
  <dataValidations count="16">
    <dataValidation type="list" allowBlank="1" showInputMessage="1" showErrorMessage="1" sqref="B23:C23" xr:uid="{00000000-0002-0000-0000-000000000000}">
      <formula1>性別</formula1>
    </dataValidation>
    <dataValidation type="list" allowBlank="1" showInputMessage="1" showErrorMessage="1" sqref="B26:C26" xr:uid="{00000000-0002-0000-0000-000001000000}">
      <formula1>IF($B$24="会員（社馬連資格保有）",IF($E$56="申請",申請資格,社馬連資格),社馬連資格相当)</formula1>
    </dataValidation>
    <dataValidation type="whole" showInputMessage="1" showErrorMessage="1" sqref="E54:E55 H54:H55" xr:uid="{00000000-0002-0000-0000-000002000000}">
      <formula1>1</formula1>
      <formula2>99</formula2>
    </dataValidation>
    <dataValidation showInputMessage="1" showErrorMessage="1" sqref="E51:E52 H51:H52" xr:uid="{00000000-0002-0000-0000-000003000000}"/>
    <dataValidation type="list" showInputMessage="1" showErrorMessage="1" sqref="E53" xr:uid="{00000000-0002-0000-0000-000004000000}">
      <formula1>IF($E$52&lt;&gt;1,複数参加不可,参加不可)</formula1>
    </dataValidation>
    <dataValidation type="list" showInputMessage="1" showErrorMessage="1" sqref="H53" xr:uid="{00000000-0002-0000-0000-000005000000}">
      <formula1>IF($H$51=1,複数参加不可,参加不可)</formula1>
    </dataValidation>
    <dataValidation type="list" allowBlank="1" showInputMessage="1" showErrorMessage="1" sqref="B24:C24" xr:uid="{00000000-0002-0000-0000-000006000000}">
      <formula1>会員区分</formula1>
    </dataValidation>
    <dataValidation type="list" allowBlank="1" showInputMessage="1" showErrorMessage="1" sqref="B28:C28" xr:uid="{00000000-0002-0000-0000-000007000000}">
      <formula1>"有,無"</formula1>
    </dataValidation>
    <dataValidation type="list" showInputMessage="1" showErrorMessage="1" sqref="H49" xr:uid="{00000000-0002-0000-0000-000008000000}">
      <formula1>IF(AND($R49="○",$B$24="非会員"),IF($C49="可",複数参加可2,複数参加不可),参加不可)</formula1>
    </dataValidation>
    <dataValidation type="list" showInputMessage="1" showErrorMessage="1" sqref="E49" xr:uid="{00000000-0002-0000-0000-000009000000}">
      <formula1>IF(AND($R49="○",OR($B$24="会員",$B$24="会員（社馬連資格未登録）")),IF($C49="可",複数参加可2,複数参加不可),参加不可)</formula1>
    </dataValidation>
    <dataValidation type="list" allowBlank="1" showInputMessage="1" showErrorMessage="1" sqref="E33" xr:uid="{00000000-0002-0000-0000-00000A000000}">
      <formula1>IF(AND($R33="○",OR($B$24="会員（社馬連資格保有）")),IF($C33="可",複数参加可2,複数参加不可),参加不可)</formula1>
    </dataValidation>
    <dataValidation type="list" allowBlank="1" showInputMessage="1" showErrorMessage="1" sqref="H33" xr:uid="{00000000-0002-0000-0000-00000B000000}">
      <formula1>IF(AND($R33="○",OR($B$24="非会員",$B$24="会員（社馬連資格未登録）")),IF($C33="可",複数参加可2,複数参加不可),参加不可)</formula1>
    </dataValidation>
    <dataValidation type="list" showInputMessage="1" showErrorMessage="1" sqref="E42:E48 E34:E40" xr:uid="{00000000-0002-0000-0000-00000C000000}">
      <formula1>IF(AND($R34="○",OR($B$24="会員（社馬連資格保有）")),IF($C34="可",複数参加可2,複数参加不可),参加不可)</formula1>
    </dataValidation>
    <dataValidation type="list" allowBlank="1" showInputMessage="1" showErrorMessage="1" sqref="E56" xr:uid="{00000000-0002-0000-0000-00000D000000}">
      <formula1>IF($B$26="Ｄ’",資格申請)</formula1>
    </dataValidation>
    <dataValidation type="list" showInputMessage="1" showErrorMessage="1" sqref="H34:H40 H42:H48" xr:uid="{00000000-0002-0000-0000-00000E000000}">
      <formula1>IF(AND($R34="○",OR($B$24="非会員",$B$24="会員（社馬連資格未登録）")),IF($C34="可",複数参加可2,複数参加不可),参加不可)</formula1>
    </dataValidation>
    <dataValidation type="list" allowBlank="1" showInputMessage="1" showErrorMessage="1" sqref="B25:C25" xr:uid="{00000000-0002-0000-0000-00000F000000}">
      <formula1>所属団体</formula1>
    </dataValidation>
  </dataValidations>
  <pageMargins left="0.78740157480314965" right="0.39370078740157483" top="0.78740157480314965" bottom="0.59055118110236227" header="0.51181102362204722" footer="0.51181102362204722"/>
  <pageSetup paperSize="9" scale="54" orientation="portrait" horizontalDpi="4294967292" verticalDpi="4294967292" r:id="rId1"/>
  <headerFooter alignWithMargins="0"/>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10000000}">
          <x14:formula1>
            <xm:f>Sheet1!$K$2:$K$3</xm:f>
          </x14:formula1>
          <xm:sqref>K74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O33"/>
  <sheetViews>
    <sheetView workbookViewId="0"/>
  </sheetViews>
  <sheetFormatPr defaultColWidth="9" defaultRowHeight="16.5"/>
  <cols>
    <col min="1" max="1" width="6.875" style="2" customWidth="1"/>
    <col min="2" max="2" width="18.875" style="2" customWidth="1"/>
    <col min="3" max="7" width="9" style="2"/>
    <col min="8" max="8" width="23.75" style="2" customWidth="1"/>
    <col min="9" max="9" width="12.875" style="2" customWidth="1"/>
    <col min="10" max="14" width="9" style="2"/>
    <col min="15" max="15" width="46.875" style="2" bestFit="1" customWidth="1"/>
    <col min="16" max="16384" width="9" style="2"/>
  </cols>
  <sheetData>
    <row r="1" spans="1:15">
      <c r="A1" s="71"/>
      <c r="B1" s="71"/>
      <c r="D1" s="71"/>
      <c r="E1" s="71"/>
      <c r="F1" s="71"/>
      <c r="G1" s="71"/>
      <c r="H1" s="71"/>
      <c r="K1" s="2" t="s">
        <v>110</v>
      </c>
    </row>
    <row r="2" spans="1:15">
      <c r="A2" s="2" t="s">
        <v>38</v>
      </c>
      <c r="B2" s="2" t="s">
        <v>41</v>
      </c>
      <c r="C2" s="2" t="s">
        <v>111</v>
      </c>
      <c r="D2" s="2">
        <v>1</v>
      </c>
      <c r="E2" s="2">
        <v>1</v>
      </c>
      <c r="F2" s="2">
        <v>1</v>
      </c>
      <c r="H2" s="2" t="s">
        <v>112</v>
      </c>
      <c r="I2" s="69" t="s">
        <v>113</v>
      </c>
      <c r="K2" s="69" t="s">
        <v>114</v>
      </c>
      <c r="M2" s="2" t="s">
        <v>115</v>
      </c>
      <c r="O2" s="2" t="s">
        <v>120</v>
      </c>
    </row>
    <row r="3" spans="1:15">
      <c r="A3" s="2" t="s">
        <v>39</v>
      </c>
      <c r="B3" s="2" t="s">
        <v>42</v>
      </c>
      <c r="C3" s="2" t="s">
        <v>117</v>
      </c>
      <c r="D3" s="2">
        <v>2</v>
      </c>
      <c r="E3" s="2">
        <v>2</v>
      </c>
      <c r="H3" s="2" t="s">
        <v>118</v>
      </c>
      <c r="I3" s="69" t="s">
        <v>119</v>
      </c>
      <c r="K3" s="69"/>
      <c r="O3" s="2" t="s">
        <v>123</v>
      </c>
    </row>
    <row r="4" spans="1:15">
      <c r="A4" s="2" t="s">
        <v>40</v>
      </c>
      <c r="B4" s="2" t="s">
        <v>49</v>
      </c>
      <c r="D4" s="2">
        <v>3</v>
      </c>
      <c r="H4" s="2" t="s">
        <v>121</v>
      </c>
      <c r="O4" s="2" t="s">
        <v>124</v>
      </c>
    </row>
    <row r="5" spans="1:15">
      <c r="A5" s="2" t="s">
        <v>46</v>
      </c>
      <c r="B5" s="2" t="s">
        <v>50</v>
      </c>
      <c r="D5" s="2">
        <v>4</v>
      </c>
      <c r="O5" s="2" t="s">
        <v>125</v>
      </c>
    </row>
    <row r="6" spans="1:15">
      <c r="A6" s="2" t="s">
        <v>47</v>
      </c>
      <c r="D6" s="2">
        <v>5</v>
      </c>
      <c r="O6" s="2" t="s">
        <v>126</v>
      </c>
    </row>
    <row r="7" spans="1:15">
      <c r="A7" s="2" t="s">
        <v>48</v>
      </c>
      <c r="O7" s="2" t="s">
        <v>127</v>
      </c>
    </row>
    <row r="8" spans="1:15">
      <c r="O8" s="2" t="s">
        <v>128</v>
      </c>
    </row>
    <row r="9" spans="1:15">
      <c r="O9" s="2" t="s">
        <v>129</v>
      </c>
    </row>
    <row r="10" spans="1:15">
      <c r="O10" s="2" t="s">
        <v>130</v>
      </c>
    </row>
    <row r="11" spans="1:15">
      <c r="O11" s="2" t="s">
        <v>131</v>
      </c>
    </row>
    <row r="12" spans="1:15">
      <c r="O12" s="2" t="s">
        <v>132</v>
      </c>
    </row>
    <row r="13" spans="1:15">
      <c r="O13" s="2" t="s">
        <v>133</v>
      </c>
    </row>
    <row r="14" spans="1:15">
      <c r="O14" s="2" t="s">
        <v>154</v>
      </c>
    </row>
    <row r="15" spans="1:15">
      <c r="O15" s="2" t="s">
        <v>134</v>
      </c>
    </row>
    <row r="16" spans="1:15">
      <c r="O16" s="2" t="s">
        <v>135</v>
      </c>
    </row>
    <row r="17" spans="15:15">
      <c r="O17" s="2" t="s">
        <v>136</v>
      </c>
    </row>
    <row r="18" spans="15:15">
      <c r="O18" s="2" t="s">
        <v>137</v>
      </c>
    </row>
    <row r="19" spans="15:15">
      <c r="O19" s="2" t="s">
        <v>138</v>
      </c>
    </row>
    <row r="20" spans="15:15">
      <c r="O20" s="2" t="s">
        <v>155</v>
      </c>
    </row>
    <row r="21" spans="15:15">
      <c r="O21" s="2" t="s">
        <v>116</v>
      </c>
    </row>
    <row r="22" spans="15:15">
      <c r="O22" s="2" t="s">
        <v>139</v>
      </c>
    </row>
    <row r="23" spans="15:15">
      <c r="O23" s="2" t="s">
        <v>140</v>
      </c>
    </row>
    <row r="24" spans="15:15">
      <c r="O24" s="2" t="s">
        <v>122</v>
      </c>
    </row>
    <row r="25" spans="15:15">
      <c r="O25" s="2" t="s">
        <v>141</v>
      </c>
    </row>
    <row r="26" spans="15:15">
      <c r="O26" s="2" t="s">
        <v>142</v>
      </c>
    </row>
    <row r="27" spans="15:15">
      <c r="O27" s="2" t="s">
        <v>143</v>
      </c>
    </row>
    <row r="28" spans="15:15">
      <c r="O28" s="2" t="s">
        <v>144</v>
      </c>
    </row>
    <row r="29" spans="15:15">
      <c r="O29" s="2" t="s">
        <v>145</v>
      </c>
    </row>
    <row r="30" spans="15:15">
      <c r="O30" s="2" t="s">
        <v>146</v>
      </c>
    </row>
    <row r="31" spans="15:15">
      <c r="O31" s="2" t="s">
        <v>147</v>
      </c>
    </row>
    <row r="32" spans="15:15">
      <c r="O32" s="2" t="s">
        <v>148</v>
      </c>
    </row>
    <row r="33" spans="15:15">
      <c r="O33" s="2" t="s">
        <v>165</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13</vt:i4>
      </vt:variant>
    </vt:vector>
  </HeadingPairs>
  <TitlesOfParts>
    <vt:vector size="15" baseType="lpstr">
      <vt:lpstr>HF申込書(2019)</vt:lpstr>
      <vt:lpstr>Sheet1</vt:lpstr>
      <vt:lpstr>'HF申込書(2019)'!Print_Area</vt:lpstr>
      <vt:lpstr>'HF申込書(2019)'!グレード</vt:lpstr>
      <vt:lpstr>会員区分</vt:lpstr>
      <vt:lpstr>参加不可</vt:lpstr>
      <vt:lpstr>資格申請</vt:lpstr>
      <vt:lpstr>社馬連資格</vt:lpstr>
      <vt:lpstr>社馬連資格相当</vt:lpstr>
      <vt:lpstr>所属団体</vt:lpstr>
      <vt:lpstr>申請資格</vt:lpstr>
      <vt:lpstr>'HF申込書(2019)'!性別</vt:lpstr>
      <vt:lpstr>複数参加可2</vt:lpstr>
      <vt:lpstr>複数参加可5</vt:lpstr>
      <vt:lpstr>複数参加不可</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takahashi</dc:creator>
  <cp:lastModifiedBy>YUKIHIKO SOHDA</cp:lastModifiedBy>
  <cp:revision/>
  <dcterms:created xsi:type="dcterms:W3CDTF">2005-09-01T12:01:43Z</dcterms:created>
  <dcterms:modified xsi:type="dcterms:W3CDTF">2019-05-15T08:03:03Z</dcterms:modified>
</cp:coreProperties>
</file>