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OMOYUKIKUBO\Documents\馬\競技委員会\2020\チャレンジカップ\"/>
    </mc:Choice>
  </mc:AlternateContent>
  <xr:revisionPtr revIDLastSave="0" documentId="8_{277BF0FD-BE31-4B0B-A891-5E58E7865528}" xr6:coauthVersionLast="45" xr6:coauthVersionMax="45" xr10:uidLastSave="{00000000-0000-0000-0000-000000000000}"/>
  <bookViews>
    <workbookView xWindow="375" yWindow="780" windowWidth="28425" windowHeight="14715" xr2:uid="{00000000-000D-0000-FFFF-FFFF00000000}"/>
  </bookViews>
  <sheets>
    <sheet name="エントリーフォーム" sheetId="1" r:id="rId1"/>
    <sheet name="作業用" sheetId="8" r:id="rId2"/>
    <sheet name="値" sheetId="2" state="hidden" r:id="rId3"/>
  </sheets>
  <definedNames>
    <definedName name="_xlnm.Print_Area" localSheetId="0">エントリーフォーム!$B$1:$I$52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8" l="1"/>
  <c r="B4" i="8"/>
  <c r="B3" i="8"/>
  <c r="D30" i="8"/>
  <c r="E30" i="8"/>
  <c r="F30" i="8"/>
  <c r="G30" i="8"/>
  <c r="H30" i="8"/>
  <c r="D31" i="8"/>
  <c r="E31" i="8"/>
  <c r="F31" i="8"/>
  <c r="G31" i="8"/>
  <c r="H31" i="8"/>
  <c r="D32" i="8"/>
  <c r="E32" i="8"/>
  <c r="F32" i="8"/>
  <c r="G32" i="8"/>
  <c r="H32" i="8"/>
  <c r="H29" i="8"/>
  <c r="G29" i="8"/>
  <c r="F29" i="8"/>
  <c r="E29" i="8"/>
  <c r="D29" i="8"/>
  <c r="D15" i="8"/>
  <c r="E15" i="8"/>
  <c r="F15" i="8"/>
  <c r="G15" i="8"/>
  <c r="H15" i="8"/>
  <c r="D16" i="8"/>
  <c r="E16" i="8"/>
  <c r="F16" i="8"/>
  <c r="G16" i="8"/>
  <c r="H16" i="8"/>
  <c r="D17" i="8"/>
  <c r="E17" i="8"/>
  <c r="F17" i="8"/>
  <c r="G17" i="8"/>
  <c r="H17" i="8"/>
  <c r="D25" i="8"/>
  <c r="E25" i="8"/>
  <c r="F25" i="8"/>
  <c r="G25" i="8"/>
  <c r="H25" i="8"/>
  <c r="D26" i="8"/>
  <c r="E26" i="8"/>
  <c r="F26" i="8"/>
  <c r="G26" i="8"/>
  <c r="H26" i="8"/>
  <c r="D27" i="8"/>
  <c r="E27" i="8"/>
  <c r="F27" i="8"/>
  <c r="G27" i="8"/>
  <c r="H27" i="8"/>
  <c r="H24" i="8"/>
  <c r="G24" i="8"/>
  <c r="F24" i="8"/>
  <c r="E24" i="8"/>
  <c r="D24" i="8"/>
  <c r="D20" i="8"/>
  <c r="E20" i="8"/>
  <c r="F20" i="8"/>
  <c r="G20" i="8"/>
  <c r="H20" i="8"/>
  <c r="D21" i="8"/>
  <c r="E21" i="8"/>
  <c r="F21" i="8"/>
  <c r="G21" i="8"/>
  <c r="H21" i="8"/>
  <c r="D22" i="8"/>
  <c r="E22" i="8"/>
  <c r="F22" i="8"/>
  <c r="G22" i="8"/>
  <c r="H22" i="8"/>
  <c r="H19" i="8"/>
  <c r="G19" i="8"/>
  <c r="F19" i="8"/>
  <c r="E19" i="8"/>
  <c r="D19" i="8"/>
  <c r="H14" i="8"/>
  <c r="G14" i="8"/>
  <c r="F14" i="8"/>
  <c r="E14" i="8"/>
  <c r="D14" i="8"/>
  <c r="D10" i="8"/>
  <c r="E10" i="8"/>
  <c r="F10" i="8"/>
  <c r="G10" i="8"/>
  <c r="H10" i="8"/>
  <c r="D11" i="8"/>
  <c r="E11" i="8"/>
  <c r="F11" i="8"/>
  <c r="G11" i="8"/>
  <c r="H11" i="8"/>
  <c r="D12" i="8"/>
  <c r="E12" i="8"/>
  <c r="F12" i="8"/>
  <c r="G12" i="8"/>
  <c r="H12" i="8"/>
  <c r="H33" i="8"/>
  <c r="H34" i="8"/>
  <c r="H35" i="8"/>
  <c r="H36" i="8"/>
  <c r="G9" i="8"/>
  <c r="H9" i="8"/>
  <c r="F9" i="8"/>
  <c r="E9" i="8"/>
  <c r="D9" i="8"/>
  <c r="B2" i="8" l="1"/>
  <c r="B1" i="8"/>
  <c r="F1" i="8" s="1"/>
</calcChain>
</file>

<file path=xl/sharedStrings.xml><?xml version="1.0" encoding="utf-8"?>
<sst xmlns="http://schemas.openxmlformats.org/spreadsheetml/2006/main" count="217" uniqueCount="144">
  <si>
    <t>団体名</t>
    <rPh sb="0" eb="2">
      <t>ダンタイ</t>
    </rPh>
    <rPh sb="2" eb="3">
      <t>メイ</t>
    </rPh>
    <phoneticPr fontId="1"/>
  </si>
  <si>
    <t>連絡先TEL(携帯可)</t>
    <rPh sb="0" eb="3">
      <t>レンラクサキ</t>
    </rPh>
    <rPh sb="7" eb="9">
      <t>ケイタイ</t>
    </rPh>
    <rPh sb="9" eb="10">
      <t>カ</t>
    </rPh>
    <phoneticPr fontId="1"/>
  </si>
  <si>
    <t>E-mailアドレス</t>
    <phoneticPr fontId="1"/>
  </si>
  <si>
    <t>代表者名(連絡担当者)</t>
    <rPh sb="0" eb="3">
      <t>ダイヒョウシャ</t>
    </rPh>
    <rPh sb="3" eb="4">
      <t>メイ</t>
    </rPh>
    <rPh sb="5" eb="7">
      <t>レンラク</t>
    </rPh>
    <rPh sb="7" eb="9">
      <t>タントウ</t>
    </rPh>
    <rPh sb="9" eb="10">
      <t>シャ</t>
    </rPh>
    <phoneticPr fontId="1"/>
  </si>
  <si>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</si>
  <si>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</si>
  <si>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</si>
  <si>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</si>
  <si>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グレード</t>
    <phoneticPr fontId="1"/>
  </si>
  <si>
    <t>役職</t>
    <rPh sb="0" eb="2">
      <t>ヤクショク</t>
    </rPh>
    <phoneticPr fontId="1"/>
  </si>
  <si>
    <t>登録番号</t>
    <rPh sb="0" eb="2">
      <t>トウロク</t>
    </rPh>
    <rPh sb="2" eb="4">
      <t>バンゴウ</t>
    </rPh>
    <phoneticPr fontId="1"/>
  </si>
  <si>
    <t>日程選択</t>
    <rPh sb="0" eb="2">
      <t>ニッテイ</t>
    </rPh>
    <rPh sb="2" eb="4">
      <t>センタク</t>
    </rPh>
    <phoneticPr fontId="1"/>
  </si>
  <si>
    <t>A</t>
    <phoneticPr fontId="1"/>
  </si>
  <si>
    <t>B</t>
    <phoneticPr fontId="1"/>
  </si>
  <si>
    <t>B'</t>
    <phoneticPr fontId="1"/>
  </si>
  <si>
    <t>C</t>
    <phoneticPr fontId="1"/>
  </si>
  <si>
    <t>D</t>
    <phoneticPr fontId="1"/>
  </si>
  <si>
    <t>D'</t>
    <phoneticPr fontId="1"/>
  </si>
  <si>
    <t>両日</t>
    <rPh sb="0" eb="2">
      <t>リョウジツ</t>
    </rPh>
    <phoneticPr fontId="1"/>
  </si>
  <si>
    <t>なし</t>
    <phoneticPr fontId="1"/>
  </si>
  <si>
    <t>○</t>
    <phoneticPr fontId="1"/>
  </si>
  <si>
    <t>■ 連絡事項・変更内容：</t>
    <phoneticPr fontId="1"/>
  </si>
  <si>
    <t>1</t>
    <phoneticPr fontId="1"/>
  </si>
  <si>
    <t>備考</t>
    <rPh sb="0" eb="2">
      <t>ビコウ</t>
    </rPh>
    <phoneticPr fontId="1"/>
  </si>
  <si>
    <t>(株)魚国総本社馬術部</t>
  </si>
  <si>
    <t>警視庁乗馬同好会</t>
  </si>
  <si>
    <t>皇宮警察本部</t>
  </si>
  <si>
    <t>社会人昭和大学ライディングチーム</t>
  </si>
  <si>
    <t>衆議院乗馬会</t>
  </si>
  <si>
    <t>SOMPOホールディングス馬術部</t>
  </si>
  <si>
    <t>東京都庁体育会乗馬部</t>
  </si>
  <si>
    <t>特別区文化体育会乗馬部</t>
  </si>
  <si>
    <t>トッパンフォームズ(株)馬術部</t>
  </si>
  <si>
    <t>日本アイビーエム(株)馬術部</t>
  </si>
  <si>
    <t>(株)日本馬事普及馬事研究部</t>
  </si>
  <si>
    <t>パナソニック馬術部</t>
  </si>
  <si>
    <t>パナソニックシステムネットワークス㈱馬術部</t>
  </si>
  <si>
    <t>(株)日立国際電気馬術部</t>
  </si>
  <si>
    <t>富士通(株)馬術部</t>
  </si>
  <si>
    <t>防衛省乗馬同好会</t>
  </si>
  <si>
    <t>三井物産(株)乗馬部</t>
  </si>
  <si>
    <t>レッキス工業(株)馬術部</t>
  </si>
  <si>
    <t>G</t>
    <phoneticPr fontId="1"/>
  </si>
  <si>
    <t>セイ</t>
    <phoneticPr fontId="1"/>
  </si>
  <si>
    <t>メイ</t>
    <phoneticPr fontId="1"/>
  </si>
  <si>
    <t>宿泊</t>
    <rPh sb="0" eb="2">
      <t>シュクハク</t>
    </rPh>
    <phoneticPr fontId="1"/>
  </si>
  <si>
    <t>交通手段</t>
    <rPh sb="0" eb="2">
      <t>コウツウ</t>
    </rPh>
    <rPh sb="2" eb="4">
      <t>シュダン</t>
    </rPh>
    <phoneticPr fontId="1"/>
  </si>
  <si>
    <t>自車</t>
    <rPh sb="0" eb="2">
      <t>ジシャ</t>
    </rPh>
    <phoneticPr fontId="1"/>
  </si>
  <si>
    <t>電車</t>
    <rPh sb="0" eb="2">
      <t>デンシャ</t>
    </rPh>
    <phoneticPr fontId="1"/>
  </si>
  <si>
    <t>同乗</t>
    <rPh sb="0" eb="2">
      <t>ドウジョウ</t>
    </rPh>
    <phoneticPr fontId="1"/>
  </si>
  <si>
    <t>個人手配</t>
    <rPh sb="0" eb="2">
      <t>コジン</t>
    </rPh>
    <rPh sb="2" eb="4">
      <t>テハイ</t>
    </rPh>
    <phoneticPr fontId="1"/>
  </si>
  <si>
    <t>社馬連手配</t>
    <rPh sb="0" eb="3">
      <t>シャバレン</t>
    </rPh>
    <rPh sb="3" eb="5">
      <t>テハイ</t>
    </rPh>
    <phoneticPr fontId="1"/>
  </si>
  <si>
    <t>宿泊不要</t>
    <rPh sb="0" eb="2">
      <t>シュクハク</t>
    </rPh>
    <rPh sb="2" eb="4">
      <t>フヨウ</t>
    </rPh>
    <phoneticPr fontId="1"/>
  </si>
  <si>
    <t>その他</t>
    <rPh sb="2" eb="3">
      <t>ホカ</t>
    </rPh>
    <phoneticPr fontId="1"/>
  </si>
  <si>
    <t>自車(ピックアップ可)</t>
    <rPh sb="0" eb="2">
      <t>ジシャ</t>
    </rPh>
    <rPh sb="9" eb="10">
      <t>カ</t>
    </rPh>
    <phoneticPr fontId="1"/>
  </si>
  <si>
    <t>同乗希望</t>
    <rPh sb="0" eb="2">
      <t>ドウジョウ</t>
    </rPh>
    <rPh sb="2" eb="4">
      <t>キボウ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</si>
  <si>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</si>
  <si>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</si>
  <si>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</si>
  <si>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</si>
  <si>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</si>
  <si>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</si>
  <si>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</si>
  <si>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</si>
  <si>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</si>
  <si>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</si>
  <si>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</si>
  <si>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</si>
  <si>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</si>
  <si>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</si>
  <si>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</si>
  <si>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</si>
  <si>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</si>
  <si>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</si>
  <si>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</si>
  <si>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</si>
  <si>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</si>
  <si>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</si>
  <si>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</si>
  <si>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</si>
  <si>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</si>
  <si>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</si>
  <si>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</si>
  <si>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</si>
  <si>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</si>
  <si>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</si>
  <si>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</si>
  <si>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</si>
  <si>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</si>
  <si>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</si>
  <si>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</si>
  <si>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</si>
  <si>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</si>
  <si>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</si>
  <si>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</si>
  <si>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</si>
  <si>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</si>
  <si>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</si>
  <si>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</si>
  <si>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</si>
  <si>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</si>
  <si>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</si>
  <si>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</si>
  <si>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トドウフケン</t>
    </rPh>
    <phoneticPr fontId="1"/>
  </si>
  <si>
    <t>カナ</t>
    <phoneticPr fontId="1"/>
  </si>
  <si>
    <t>番号</t>
    <rPh sb="0" eb="2">
      <t>バンゴウ</t>
    </rPh>
    <phoneticPr fontId="1"/>
  </si>
  <si>
    <t>代表</t>
    <rPh sb="0" eb="2">
      <t>ダイヒョウ</t>
    </rPh>
    <phoneticPr fontId="1"/>
  </si>
  <si>
    <t>メール</t>
    <phoneticPr fontId="1"/>
  </si>
  <si>
    <t>団体名/Id</t>
    <rPh sb="0" eb="2">
      <t>ダンタイ</t>
    </rPh>
    <rPh sb="2" eb="3">
      <t>メイ</t>
    </rPh>
    <phoneticPr fontId="1"/>
  </si>
  <si>
    <t>提出日： 2020年</t>
    <rPh sb="0" eb="2">
      <t>テイシュツ</t>
    </rPh>
    <rPh sb="2" eb="3">
      <t>ビ</t>
    </rPh>
    <rPh sb="9" eb="10">
      <t>ネン</t>
    </rPh>
    <phoneticPr fontId="1"/>
  </si>
  <si>
    <t>Google合同会社馬術部</t>
    <rPh sb="6" eb="8">
      <t>ゴウドウ</t>
    </rPh>
    <rPh sb="8" eb="10">
      <t>ガイシャ</t>
    </rPh>
    <rPh sb="10" eb="12">
      <t>バジュツ</t>
    </rPh>
    <rPh sb="12" eb="13">
      <t>ブ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</si>
  <si>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</si>
  <si>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</si>
  <si>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団体番号</t>
    <rPh sb="0" eb="2">
      <t>ダンタイ</t>
    </rPh>
    <rPh sb="2" eb="4">
      <t>バンゴウ</t>
    </rPh>
    <phoneticPr fontId="1"/>
  </si>
  <si>
    <t>連絡事項</t>
    <rPh sb="0" eb="2">
      <t>レンラク</t>
    </rPh>
    <rPh sb="2" eb="4">
      <t>ジコウ</t>
    </rPh>
    <phoneticPr fontId="1"/>
  </si>
  <si>
    <t>第5回 JBGチャレンジカップ 申込書</t>
    <rPh sb="0" eb="1">
      <t>ダイ</t>
    </rPh>
    <rPh sb="2" eb="3">
      <t>カイ</t>
    </rPh>
    <rPh sb="16" eb="19">
      <t>モウシコミショ</t>
    </rPh>
    <phoneticPr fontId="1"/>
  </si>
  <si>
    <t>青波馬術愛好会</t>
  </si>
  <si>
    <t>伊藤忠商事㈱相互会乗馬部</t>
  </si>
  <si>
    <t>茨城県庁乗馬部</t>
  </si>
  <si>
    <t>エグゼクティブコーチ(株)馬術部</t>
  </si>
  <si>
    <t>NTT馬術部</t>
  </si>
  <si>
    <t>F.R.C. book farm</t>
  </si>
  <si>
    <t>スリーエムジャパン馬術愛好会</t>
  </si>
  <si>
    <t>セゾングループ乗馬部</t>
  </si>
  <si>
    <t>ソニー馬術部</t>
  </si>
  <si>
    <t>TMG 乗馬同好会</t>
  </si>
  <si>
    <t>日本知的財産協会馬術部</t>
  </si>
  <si>
    <t>(株)三菱総合研究所馬術部</t>
  </si>
  <si>
    <t>税理士法人山田＆パートナーズ乗馬同好会</t>
  </si>
  <si>
    <t>ヤフー乗馬部</t>
  </si>
  <si>
    <t>(株)ワールドマーケット乗馬部</t>
  </si>
  <si>
    <t>コメント</t>
    <phoneticPr fontId="1"/>
  </si>
  <si>
    <t>◆ 1月16日(土)</t>
    <phoneticPr fontId="1"/>
  </si>
  <si>
    <t>■ 小障害飛越競技(60cm)</t>
    <rPh sb="2" eb="5">
      <t>ショウショウガイ</t>
    </rPh>
    <rPh sb="5" eb="7">
      <t>ヒエツ</t>
    </rPh>
    <rPh sb="7" eb="9">
      <t>キョウギ</t>
    </rPh>
    <phoneticPr fontId="1"/>
  </si>
  <si>
    <t>■ 小障害飛越競技(70cm)</t>
    <rPh sb="2" eb="5">
      <t>ショウショウガイ</t>
    </rPh>
    <rPh sb="5" eb="7">
      <t>ヒエツ</t>
    </rPh>
    <rPh sb="7" eb="9">
      <t>キョウギ</t>
    </rPh>
    <phoneticPr fontId="1"/>
  </si>
  <si>
    <t>■ 小障害飛越競技(80cm)</t>
    <rPh sb="2" eb="5">
      <t>ショウショウガイ</t>
    </rPh>
    <rPh sb="5" eb="7">
      <t>ヒエツ</t>
    </rPh>
    <rPh sb="7" eb="9">
      <t>キョウギ</t>
    </rPh>
    <phoneticPr fontId="1"/>
  </si>
  <si>
    <t>◆ 1月17日(日)</t>
    <rPh sb="8" eb="9">
      <t>ニチ</t>
    </rPh>
    <phoneticPr fontId="1"/>
  </si>
  <si>
    <t>(新規)</t>
  </si>
  <si>
    <t>小障害飛越競技(60cm)</t>
    <phoneticPr fontId="1"/>
  </si>
  <si>
    <t>小障害飛越競技(70cm)</t>
    <phoneticPr fontId="1"/>
  </si>
  <si>
    <t>小障害飛越競技(80cm)</t>
    <phoneticPr fontId="1"/>
  </si>
  <si>
    <t>TEL</t>
    <phoneticPr fontId="1"/>
  </si>
  <si>
    <t>日付</t>
    <rPh sb="0" eb="2">
      <t>ヒヅケ</t>
    </rPh>
    <phoneticPr fontId="1"/>
  </si>
  <si>
    <t>競技名</t>
    <rPh sb="0" eb="2">
      <t>キョウギ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</si>
</sst>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@\ &quot;日&quot;"/>
    <numFmt numFmtId="177" formatCode="@&quot; 月&quot;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u/>
      <sz val="11"/>
      <color theme="10"/>
      <name val="游ゴシック"/>
      <family val="2"/>
      <scheme val="minor"/>
    </font>
    <font>
      <b/>
      <sz val="16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2" fillId="0" borderId="38" xfId="0" applyFont="1" applyBorder="1" applyAlignment="1">
      <alignment vertical="center" shrinkToFit="1"/>
    </xf>
    <xf numFmtId="0" fontId="2" fillId="0" borderId="39" xfId="0" applyFont="1" applyBorder="1" applyAlignment="1">
      <alignment vertical="center" shrinkToFit="1"/>
    </xf>
    <xf numFmtId="0" fontId="2" fillId="0" borderId="37" xfId="0" applyFont="1" applyBorder="1" applyAlignment="1">
      <alignment vertical="center" shrinkToFit="1"/>
    </xf>
    <xf numFmtId="0" fontId="0" fillId="0" borderId="0" xfId="0" applyAlignment="1">
      <alignment shrinkToFit="1"/>
    </xf>
    <xf numFmtId="0" fontId="0" fillId="0" borderId="22" xfId="0" applyBorder="1" applyAlignment="1">
      <alignment shrinkToFit="1"/>
    </xf>
    <xf numFmtId="0" fontId="6" fillId="0" borderId="0" xfId="0" applyFont="1"/>
    <xf numFmtId="56" fontId="0" fillId="0" borderId="22" xfId="0" applyNumberFormat="1" applyBorder="1" applyAlignment="1">
      <alignment shrinkToFit="1"/>
    </xf>
    <xf numFmtId="0" fontId="0" fillId="0" borderId="0" xfId="0" applyBorder="1" applyAlignment="1">
      <alignment shrinkToFit="1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0" xfId="0" applyBorder="1" applyAlignment="1">
      <alignment horizontal="center" shrinkToFit="1"/>
    </xf>
    <xf numFmtId="0" fontId="0" fillId="0" borderId="22" xfId="0" applyBorder="1" applyAlignment="1">
      <alignment horizontal="center" shrinkToFit="1"/>
    </xf>
    <xf numFmtId="0" fontId="0" fillId="0" borderId="0" xfId="0" applyAlignment="1">
      <alignment horizontal="center" shrinkToFit="1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left" vertical="center" shrinkToFit="1"/>
    </xf>
    <xf numFmtId="0" fontId="2" fillId="0" borderId="31" xfId="0" applyFont="1" applyBorder="1" applyAlignment="1">
      <alignment horizontal="left" vertical="center" shrinkToFit="1"/>
    </xf>
    <xf numFmtId="0" fontId="2" fillId="0" borderId="32" xfId="0" applyFont="1" applyBorder="1" applyAlignment="1">
      <alignment horizontal="left" vertical="center" shrinkToFit="1"/>
    </xf>
    <xf numFmtId="0" fontId="2" fillId="0" borderId="33" xfId="0" applyFont="1" applyBorder="1" applyAlignment="1">
      <alignment horizontal="left" vertical="center" shrinkToFit="1"/>
    </xf>
    <xf numFmtId="0" fontId="2" fillId="0" borderId="34" xfId="0" applyFont="1" applyBorder="1" applyAlignment="1">
      <alignment horizontal="left" vertical="center" shrinkToFit="1"/>
    </xf>
    <xf numFmtId="0" fontId="2" fillId="0" borderId="35" xfId="0" applyFont="1" applyBorder="1" applyAlignment="1">
      <alignment horizontal="left" vertical="center" shrinkToFit="1"/>
    </xf>
    <xf numFmtId="0" fontId="5" fillId="0" borderId="0" xfId="0" applyFont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19" xfId="0" applyFont="1" applyBorder="1" applyAlignment="1">
      <alignment horizontal="left" vertical="center" indent="1"/>
    </xf>
    <xf numFmtId="0" fontId="2" fillId="0" borderId="20" xfId="0" applyFont="1" applyBorder="1" applyAlignment="1">
      <alignment horizontal="left" vertical="center" indent="1"/>
    </xf>
    <xf numFmtId="0" fontId="2" fillId="0" borderId="22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 indent="1"/>
    </xf>
    <xf numFmtId="0" fontId="7" fillId="0" borderId="22" xfId="1" applyFont="1" applyBorder="1" applyAlignment="1">
      <alignment horizontal="left" vertical="center" indent="1"/>
    </xf>
    <xf numFmtId="0" fontId="7" fillId="0" borderId="22" xfId="0" applyFont="1" applyBorder="1" applyAlignment="1">
      <alignment horizontal="left" vertical="center" indent="1"/>
    </xf>
    <xf numFmtId="0" fontId="7" fillId="0" borderId="23" xfId="0" applyFont="1" applyBorder="1" applyAlignment="1">
      <alignment horizontal="left" vertical="center" indent="1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left" vertical="center" shrinkToFit="1"/>
    </xf>
    <xf numFmtId="0" fontId="2" fillId="0" borderId="28" xfId="0" applyFont="1" applyBorder="1" applyAlignment="1">
      <alignment horizontal="left" vertical="center" shrinkToFit="1"/>
    </xf>
    <xf numFmtId="0" fontId="2" fillId="0" borderId="29" xfId="0" applyFont="1" applyBorder="1" applyAlignment="1">
      <alignment horizontal="left" vertical="center" shrinkToFi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I52"/>
  <sheetViews>
    <sheetView tabSelected="1" view="pageBreakPreview" zoomScaleNormal="100" zoomScaleSheetLayoutView="100" workbookViewId="0">
      <selection activeCell="E6" sqref="E6:I6"/>
    </sheetView>
  </sheetViews>
  <sheetFormatPr defaultRowHeight="13.5" x14ac:dyDescent="0.15"/>
  <cols>
    <col min="1" max="1" width="3.125" style="1" customWidth="1"/>
    <col min="2" max="2" width="3.75" style="1" customWidth="1"/>
    <col min="3" max="6" width="11.875" style="1" customWidth="1"/>
    <col min="7" max="7" width="4" style="1" customWidth="1"/>
    <col min="8" max="8" width="9.125" style="1" customWidth="1"/>
    <col min="9" max="9" width="25.375" style="1" customWidth="1"/>
    <col min="10" max="10" width="9" style="1"/>
    <col min="11" max="11" width="8.875" style="1" customWidth="1"/>
    <col min="12" max="12" width="9" style="1" customWidth="1"/>
    <col min="13" max="16384" width="9" style="1"/>
  </cols>
  <sheetData>
    <row r="1" spans="2:9" ht="21.75" customHeight="1" x14ac:dyDescent="0.15">
      <c r="B1" s="50" t="s">
        <v>115</v>
      </c>
      <c r="C1" s="50"/>
      <c r="D1" s="50"/>
      <c r="E1" s="50"/>
      <c r="F1" s="50"/>
      <c r="G1" s="50"/>
      <c r="H1" s="50"/>
      <c r="I1" s="50"/>
    </row>
    <row r="2" spans="2:9" s="2" customFormat="1" ht="23.25" customHeight="1" thickBot="1" x14ac:dyDescent="0.45">
      <c r="B2" s="2" t="s">
        <v>109</v>
      </c>
      <c r="D2" s="8" t="s">
        <v>22</v>
      </c>
      <c r="E2" s="9" t="s">
        <v>22</v>
      </c>
      <c r="F2" s="2" t="s">
        <v>137</v>
      </c>
    </row>
    <row r="3" spans="2:9" s="2" customFormat="1" ht="21" customHeight="1" x14ac:dyDescent="0.4">
      <c r="B3" s="51" t="s">
        <v>0</v>
      </c>
      <c r="C3" s="52"/>
      <c r="D3" s="52"/>
      <c r="E3" s="57"/>
      <c r="F3" s="57"/>
      <c r="G3" s="57"/>
      <c r="H3" s="57"/>
      <c r="I3" s="58"/>
    </row>
    <row r="4" spans="2:9" s="2" customFormat="1" ht="20.25" customHeight="1" x14ac:dyDescent="0.4">
      <c r="B4" s="53" t="s">
        <v>3</v>
      </c>
      <c r="C4" s="54"/>
      <c r="D4" s="54"/>
      <c r="E4" s="59"/>
      <c r="F4" s="59"/>
      <c r="G4" s="59"/>
      <c r="H4" s="59"/>
      <c r="I4" s="60"/>
    </row>
    <row r="5" spans="2:9" s="2" customFormat="1" ht="20.25" customHeight="1" x14ac:dyDescent="0.4">
      <c r="B5" s="53" t="s">
        <v>1</v>
      </c>
      <c r="C5" s="54"/>
      <c r="D5" s="54"/>
      <c r="E5" s="59"/>
      <c r="F5" s="59"/>
      <c r="G5" s="59"/>
      <c r="H5" s="59"/>
      <c r="I5" s="60"/>
    </row>
    <row r="6" spans="2:9" s="2" customFormat="1" ht="20.25" customHeight="1" x14ac:dyDescent="0.4">
      <c r="B6" s="53" t="s">
        <v>2</v>
      </c>
      <c r="C6" s="54"/>
      <c r="D6" s="54"/>
      <c r="E6" s="61"/>
      <c r="F6" s="62"/>
      <c r="G6" s="62"/>
      <c r="H6" s="62"/>
      <c r="I6" s="63"/>
    </row>
    <row r="7" spans="2:9" s="2" customFormat="1" ht="20.25" customHeight="1" thickBot="1" x14ac:dyDescent="0.45">
      <c r="B7" s="55"/>
      <c r="C7" s="56"/>
      <c r="D7" s="56"/>
      <c r="E7" s="64"/>
      <c r="F7" s="64"/>
      <c r="G7" s="64"/>
      <c r="H7" s="64"/>
      <c r="I7" s="65"/>
    </row>
    <row r="8" spans="2:9" ht="15.75" customHeight="1" x14ac:dyDescent="0.15"/>
    <row r="9" spans="2:9" ht="19.5" customHeight="1" x14ac:dyDescent="0.15">
      <c r="B9" s="27" t="s">
        <v>132</v>
      </c>
    </row>
    <row r="10" spans="2:9" ht="19.5" customHeight="1" thickBot="1" x14ac:dyDescent="0.2">
      <c r="B10" s="2" t="s">
        <v>133</v>
      </c>
    </row>
    <row r="11" spans="2:9" s="2" customFormat="1" x14ac:dyDescent="0.4">
      <c r="B11" s="10"/>
      <c r="C11" s="42" t="s">
        <v>4</v>
      </c>
      <c r="D11" s="43"/>
      <c r="E11" s="42" t="s">
        <v>7</v>
      </c>
      <c r="F11" s="43"/>
      <c r="G11" s="42" t="s">
        <v>8</v>
      </c>
      <c r="H11" s="43"/>
      <c r="I11" s="20" t="s">
        <v>23</v>
      </c>
    </row>
    <row r="12" spans="2:9" s="2" customFormat="1" ht="14.25" thickBot="1" x14ac:dyDescent="0.45">
      <c r="B12" s="11"/>
      <c r="C12" s="3" t="s">
        <v>5</v>
      </c>
      <c r="D12" s="4" t="s">
        <v>6</v>
      </c>
      <c r="E12" s="15" t="s">
        <v>43</v>
      </c>
      <c r="F12" s="16" t="s">
        <v>44</v>
      </c>
      <c r="G12" s="3" t="s">
        <v>42</v>
      </c>
      <c r="H12" s="4" t="s">
        <v>10</v>
      </c>
      <c r="I12" s="21" t="s">
        <v>131</v>
      </c>
    </row>
    <row r="13" spans="2:9" s="2" customFormat="1" ht="18.75" customHeight="1" x14ac:dyDescent="0.4">
      <c r="B13" s="5">
        <v>1</v>
      </c>
      <c r="C13" s="12"/>
      <c r="D13" s="30"/>
      <c r="E13" s="31"/>
      <c r="F13" s="32"/>
      <c r="G13" s="12"/>
      <c r="H13" s="17"/>
      <c r="I13" s="22"/>
    </row>
    <row r="14" spans="2:9" s="2" customFormat="1" ht="18.75" customHeight="1" x14ac:dyDescent="0.4">
      <c r="B14" s="6">
        <v>2</v>
      </c>
      <c r="C14" s="13"/>
      <c r="D14" s="33"/>
      <c r="E14" s="34"/>
      <c r="F14" s="35"/>
      <c r="G14" s="13"/>
      <c r="H14" s="18"/>
      <c r="I14" s="23"/>
    </row>
    <row r="15" spans="2:9" s="2" customFormat="1" ht="18.75" customHeight="1" x14ac:dyDescent="0.4">
      <c r="B15" s="6">
        <v>3</v>
      </c>
      <c r="C15" s="13"/>
      <c r="D15" s="33"/>
      <c r="E15" s="34"/>
      <c r="F15" s="35"/>
      <c r="G15" s="13"/>
      <c r="H15" s="18"/>
      <c r="I15" s="23"/>
    </row>
    <row r="16" spans="2:9" s="2" customFormat="1" ht="18.75" customHeight="1" thickBot="1" x14ac:dyDescent="0.45">
      <c r="B16" s="7">
        <v>4</v>
      </c>
      <c r="C16" s="14"/>
      <c r="D16" s="36"/>
      <c r="E16" s="37"/>
      <c r="F16" s="38"/>
      <c r="G16" s="14"/>
      <c r="H16" s="19"/>
      <c r="I16" s="24"/>
    </row>
    <row r="17" spans="2:9" ht="20.25" customHeight="1" thickBot="1" x14ac:dyDescent="0.2">
      <c r="B17" s="2" t="s">
        <v>135</v>
      </c>
    </row>
    <row r="18" spans="2:9" s="2" customFormat="1" x14ac:dyDescent="0.4">
      <c r="B18" s="10"/>
      <c r="C18" s="42" t="s">
        <v>4</v>
      </c>
      <c r="D18" s="43"/>
      <c r="E18" s="42" t="s">
        <v>7</v>
      </c>
      <c r="F18" s="43"/>
      <c r="G18" s="42" t="s">
        <v>8</v>
      </c>
      <c r="H18" s="43"/>
      <c r="I18" s="20" t="s">
        <v>23</v>
      </c>
    </row>
    <row r="19" spans="2:9" s="2" customFormat="1" ht="14.25" thickBot="1" x14ac:dyDescent="0.45">
      <c r="B19" s="11"/>
      <c r="C19" s="3" t="s">
        <v>5</v>
      </c>
      <c r="D19" s="4" t="s">
        <v>6</v>
      </c>
      <c r="E19" s="15" t="s">
        <v>43</v>
      </c>
      <c r="F19" s="16" t="s">
        <v>44</v>
      </c>
      <c r="G19" s="3" t="s">
        <v>42</v>
      </c>
      <c r="H19" s="4" t="s">
        <v>10</v>
      </c>
      <c r="I19" s="21" t="s">
        <v>131</v>
      </c>
    </row>
    <row r="20" spans="2:9" s="2" customFormat="1" ht="18.75" customHeight="1" x14ac:dyDescent="0.4">
      <c r="B20" s="5">
        <v>1</v>
      </c>
      <c r="C20" s="12"/>
      <c r="D20" s="30"/>
      <c r="E20" s="31"/>
      <c r="F20" s="32"/>
      <c r="G20" s="12"/>
      <c r="H20" s="17"/>
      <c r="I20" s="22"/>
    </row>
    <row r="21" spans="2:9" s="2" customFormat="1" ht="18.75" customHeight="1" x14ac:dyDescent="0.4">
      <c r="B21" s="6">
        <v>2</v>
      </c>
      <c r="C21" s="13"/>
      <c r="D21" s="33"/>
      <c r="E21" s="34"/>
      <c r="F21" s="35"/>
      <c r="G21" s="13"/>
      <c r="H21" s="18"/>
      <c r="I21" s="23"/>
    </row>
    <row r="22" spans="2:9" s="2" customFormat="1" ht="18.75" customHeight="1" x14ac:dyDescent="0.4">
      <c r="B22" s="6">
        <v>3</v>
      </c>
      <c r="C22" s="13"/>
      <c r="D22" s="33"/>
      <c r="E22" s="34"/>
      <c r="F22" s="35"/>
      <c r="G22" s="13"/>
      <c r="H22" s="18"/>
      <c r="I22" s="23"/>
    </row>
    <row r="23" spans="2:9" s="2" customFormat="1" ht="18.75" customHeight="1" thickBot="1" x14ac:dyDescent="0.45">
      <c r="B23" s="7">
        <v>4</v>
      </c>
      <c r="C23" s="14"/>
      <c r="D23" s="36"/>
      <c r="E23" s="37"/>
      <c r="F23" s="38"/>
      <c r="G23" s="14"/>
      <c r="H23" s="19"/>
      <c r="I23" s="24"/>
    </row>
    <row r="25" spans="2:9" ht="15.75" customHeight="1" x14ac:dyDescent="0.15">
      <c r="B25" s="27" t="s">
        <v>136</v>
      </c>
    </row>
    <row r="26" spans="2:9" ht="18.75" customHeight="1" thickBot="1" x14ac:dyDescent="0.2">
      <c r="B26" s="2" t="s">
        <v>133</v>
      </c>
    </row>
    <row r="27" spans="2:9" s="2" customFormat="1" x14ac:dyDescent="0.4">
      <c r="B27" s="10"/>
      <c r="C27" s="42" t="s">
        <v>4</v>
      </c>
      <c r="D27" s="43"/>
      <c r="E27" s="42" t="s">
        <v>7</v>
      </c>
      <c r="F27" s="43"/>
      <c r="G27" s="42" t="s">
        <v>8</v>
      </c>
      <c r="H27" s="43"/>
      <c r="I27" s="20" t="s">
        <v>23</v>
      </c>
    </row>
    <row r="28" spans="2:9" s="2" customFormat="1" ht="14.25" thickBot="1" x14ac:dyDescent="0.45">
      <c r="B28" s="11"/>
      <c r="C28" s="3" t="s">
        <v>5</v>
      </c>
      <c r="D28" s="4" t="s">
        <v>6</v>
      </c>
      <c r="E28" s="15" t="s">
        <v>43</v>
      </c>
      <c r="F28" s="16" t="s">
        <v>44</v>
      </c>
      <c r="G28" s="3" t="s">
        <v>42</v>
      </c>
      <c r="H28" s="4" t="s">
        <v>10</v>
      </c>
      <c r="I28" s="21" t="s">
        <v>131</v>
      </c>
    </row>
    <row r="29" spans="2:9" s="2" customFormat="1" ht="18.75" customHeight="1" x14ac:dyDescent="0.4">
      <c r="B29" s="5">
        <v>1</v>
      </c>
      <c r="C29" s="12"/>
      <c r="D29" s="30"/>
      <c r="E29" s="31"/>
      <c r="F29" s="32"/>
      <c r="G29" s="12"/>
      <c r="H29" s="17"/>
      <c r="I29" s="22"/>
    </row>
    <row r="30" spans="2:9" s="2" customFormat="1" ht="18.75" customHeight="1" x14ac:dyDescent="0.4">
      <c r="B30" s="6">
        <v>2</v>
      </c>
      <c r="C30" s="13"/>
      <c r="D30" s="33"/>
      <c r="E30" s="34"/>
      <c r="F30" s="35"/>
      <c r="G30" s="13"/>
      <c r="H30" s="18"/>
      <c r="I30" s="23"/>
    </row>
    <row r="31" spans="2:9" s="2" customFormat="1" ht="18.75" customHeight="1" x14ac:dyDescent="0.4">
      <c r="B31" s="6">
        <v>3</v>
      </c>
      <c r="C31" s="13"/>
      <c r="D31" s="33"/>
      <c r="E31" s="34"/>
      <c r="F31" s="35"/>
      <c r="G31" s="13"/>
      <c r="H31" s="18"/>
      <c r="I31" s="23"/>
    </row>
    <row r="32" spans="2:9" s="2" customFormat="1" ht="18.75" customHeight="1" thickBot="1" x14ac:dyDescent="0.45">
      <c r="B32" s="7">
        <v>4</v>
      </c>
      <c r="C32" s="14"/>
      <c r="D32" s="36"/>
      <c r="E32" s="37"/>
      <c r="F32" s="38"/>
      <c r="G32" s="14"/>
      <c r="H32" s="19"/>
      <c r="I32" s="24"/>
    </row>
    <row r="33" spans="2:9" ht="20.25" customHeight="1" thickBot="1" x14ac:dyDescent="0.2">
      <c r="B33" s="2" t="s">
        <v>134</v>
      </c>
    </row>
    <row r="34" spans="2:9" s="2" customFormat="1" x14ac:dyDescent="0.4">
      <c r="B34" s="10"/>
      <c r="C34" s="42" t="s">
        <v>4</v>
      </c>
      <c r="D34" s="43"/>
      <c r="E34" s="42" t="s">
        <v>7</v>
      </c>
      <c r="F34" s="43"/>
      <c r="G34" s="42" t="s">
        <v>8</v>
      </c>
      <c r="H34" s="43"/>
      <c r="I34" s="20" t="s">
        <v>23</v>
      </c>
    </row>
    <row r="35" spans="2:9" s="2" customFormat="1" ht="14.25" thickBot="1" x14ac:dyDescent="0.45">
      <c r="B35" s="11"/>
      <c r="C35" s="3" t="s">
        <v>5</v>
      </c>
      <c r="D35" s="4" t="s">
        <v>6</v>
      </c>
      <c r="E35" s="15" t="s">
        <v>43</v>
      </c>
      <c r="F35" s="16" t="s">
        <v>44</v>
      </c>
      <c r="G35" s="3" t="s">
        <v>42</v>
      </c>
      <c r="H35" s="4" t="s">
        <v>10</v>
      </c>
      <c r="I35" s="21" t="s">
        <v>131</v>
      </c>
    </row>
    <row r="36" spans="2:9" s="2" customFormat="1" ht="18.75" customHeight="1" x14ac:dyDescent="0.4">
      <c r="B36" s="5">
        <v>1</v>
      </c>
      <c r="C36" s="12"/>
      <c r="D36" s="30"/>
      <c r="E36" s="31"/>
      <c r="F36" s="32"/>
      <c r="G36" s="12"/>
      <c r="H36" s="17"/>
      <c r="I36" s="22"/>
    </row>
    <row r="37" spans="2:9" s="2" customFormat="1" ht="18.75" customHeight="1" x14ac:dyDescent="0.4">
      <c r="B37" s="6">
        <v>2</v>
      </c>
      <c r="C37" s="13"/>
      <c r="D37" s="33"/>
      <c r="E37" s="34"/>
      <c r="F37" s="35"/>
      <c r="G37" s="13"/>
      <c r="H37" s="18"/>
      <c r="I37" s="23"/>
    </row>
    <row r="38" spans="2:9" s="2" customFormat="1" ht="18.75" customHeight="1" x14ac:dyDescent="0.4">
      <c r="B38" s="6">
        <v>3</v>
      </c>
      <c r="C38" s="13"/>
      <c r="D38" s="33"/>
      <c r="E38" s="34"/>
      <c r="F38" s="35"/>
      <c r="G38" s="13"/>
      <c r="H38" s="18"/>
      <c r="I38" s="23"/>
    </row>
    <row r="39" spans="2:9" s="2" customFormat="1" ht="18.75" customHeight="1" thickBot="1" x14ac:dyDescent="0.45">
      <c r="B39" s="7">
        <v>4</v>
      </c>
      <c r="C39" s="14"/>
      <c r="D39" s="36"/>
      <c r="E39" s="37"/>
      <c r="F39" s="38"/>
      <c r="G39" s="14"/>
      <c r="H39" s="19"/>
      <c r="I39" s="24"/>
    </row>
    <row r="40" spans="2:9" ht="18.75" customHeight="1" thickBot="1" x14ac:dyDescent="0.2">
      <c r="B40" s="2" t="s">
        <v>135</v>
      </c>
    </row>
    <row r="41" spans="2:9" s="2" customFormat="1" x14ac:dyDescent="0.4">
      <c r="B41" s="10"/>
      <c r="C41" s="42" t="s">
        <v>4</v>
      </c>
      <c r="D41" s="43"/>
      <c r="E41" s="42" t="s">
        <v>7</v>
      </c>
      <c r="F41" s="43"/>
      <c r="G41" s="42" t="s">
        <v>8</v>
      </c>
      <c r="H41" s="43"/>
      <c r="I41" s="20" t="s">
        <v>23</v>
      </c>
    </row>
    <row r="42" spans="2:9" s="2" customFormat="1" ht="14.25" thickBot="1" x14ac:dyDescent="0.45">
      <c r="B42" s="11"/>
      <c r="C42" s="3" t="s">
        <v>5</v>
      </c>
      <c r="D42" s="4" t="s">
        <v>6</v>
      </c>
      <c r="E42" s="15" t="s">
        <v>43</v>
      </c>
      <c r="F42" s="16" t="s">
        <v>44</v>
      </c>
      <c r="G42" s="3" t="s">
        <v>42</v>
      </c>
      <c r="H42" s="4" t="s">
        <v>10</v>
      </c>
      <c r="I42" s="21" t="s">
        <v>131</v>
      </c>
    </row>
    <row r="43" spans="2:9" s="2" customFormat="1" ht="18.75" customHeight="1" x14ac:dyDescent="0.4">
      <c r="B43" s="5">
        <v>1</v>
      </c>
      <c r="C43" s="12"/>
      <c r="D43" s="30"/>
      <c r="E43" s="31"/>
      <c r="F43" s="32"/>
      <c r="G43" s="12"/>
      <c r="H43" s="17"/>
      <c r="I43" s="22"/>
    </row>
    <row r="44" spans="2:9" s="2" customFormat="1" ht="18.75" customHeight="1" x14ac:dyDescent="0.4">
      <c r="B44" s="6">
        <v>2</v>
      </c>
      <c r="C44" s="13"/>
      <c r="D44" s="33"/>
      <c r="E44" s="34"/>
      <c r="F44" s="35"/>
      <c r="G44" s="13"/>
      <c r="H44" s="18"/>
      <c r="I44" s="23"/>
    </row>
    <row r="45" spans="2:9" s="2" customFormat="1" ht="18.75" customHeight="1" x14ac:dyDescent="0.4">
      <c r="B45" s="6">
        <v>3</v>
      </c>
      <c r="C45" s="13"/>
      <c r="D45" s="33"/>
      <c r="E45" s="34"/>
      <c r="F45" s="35"/>
      <c r="G45" s="13"/>
      <c r="H45" s="18"/>
      <c r="I45" s="23"/>
    </row>
    <row r="46" spans="2:9" s="2" customFormat="1" ht="18.75" customHeight="1" thickBot="1" x14ac:dyDescent="0.45">
      <c r="B46" s="7">
        <v>4</v>
      </c>
      <c r="C46" s="14"/>
      <c r="D46" s="36"/>
      <c r="E46" s="37"/>
      <c r="F46" s="38"/>
      <c r="G46" s="14"/>
      <c r="H46" s="19"/>
      <c r="I46" s="24"/>
    </row>
    <row r="48" spans="2:9" ht="14.25" thickBot="1" x14ac:dyDescent="0.2">
      <c r="B48" s="1" t="s">
        <v>21</v>
      </c>
    </row>
    <row r="49" spans="2:9" ht="18" customHeight="1" x14ac:dyDescent="0.15">
      <c r="B49" s="66"/>
      <c r="C49" s="67"/>
      <c r="D49" s="67"/>
      <c r="E49" s="67"/>
      <c r="F49" s="67"/>
      <c r="G49" s="67"/>
      <c r="H49" s="67"/>
      <c r="I49" s="68"/>
    </row>
    <row r="50" spans="2:9" ht="18" customHeight="1" x14ac:dyDescent="0.15">
      <c r="B50" s="44"/>
      <c r="C50" s="45"/>
      <c r="D50" s="45"/>
      <c r="E50" s="45"/>
      <c r="F50" s="45"/>
      <c r="G50" s="45"/>
      <c r="H50" s="45"/>
      <c r="I50" s="46"/>
    </row>
    <row r="51" spans="2:9" ht="18" customHeight="1" x14ac:dyDescent="0.15">
      <c r="B51" s="44"/>
      <c r="C51" s="45"/>
      <c r="D51" s="45"/>
      <c r="E51" s="45"/>
      <c r="F51" s="45"/>
      <c r="G51" s="45"/>
      <c r="H51" s="45"/>
      <c r="I51" s="46"/>
    </row>
    <row r="52" spans="2:9" ht="18" customHeight="1" thickBot="1" x14ac:dyDescent="0.2">
      <c r="B52" s="47"/>
      <c r="C52" s="48"/>
      <c r="D52" s="48"/>
      <c r="E52" s="48"/>
      <c r="F52" s="48"/>
      <c r="G52" s="48"/>
      <c r="H52" s="48"/>
      <c r="I52" s="49"/>
    </row>
  </sheetData>
  <mergeCells count="30">
    <mergeCell ref="E7:I7"/>
    <mergeCell ref="B49:I49"/>
    <mergeCell ref="C18:D18"/>
    <mergeCell ref="E18:F18"/>
    <mergeCell ref="G18:H18"/>
    <mergeCell ref="C27:D27"/>
    <mergeCell ref="E27:F27"/>
    <mergeCell ref="G27:H27"/>
    <mergeCell ref="C34:D34"/>
    <mergeCell ref="B51:I51"/>
    <mergeCell ref="B52:I52"/>
    <mergeCell ref="B1:I1"/>
    <mergeCell ref="C11:D11"/>
    <mergeCell ref="E11:F11"/>
    <mergeCell ref="G11:H11"/>
    <mergeCell ref="B50:I50"/>
    <mergeCell ref="B3:D3"/>
    <mergeCell ref="B4:D4"/>
    <mergeCell ref="B5:D5"/>
    <mergeCell ref="B6:D6"/>
    <mergeCell ref="B7:D7"/>
    <mergeCell ref="E3:I3"/>
    <mergeCell ref="E4:I4"/>
    <mergeCell ref="E5:I5"/>
    <mergeCell ref="E6:I6"/>
    <mergeCell ref="E34:F34"/>
    <mergeCell ref="G34:H34"/>
    <mergeCell ref="C41:D41"/>
    <mergeCell ref="E41:F41"/>
    <mergeCell ref="G41:H41"/>
  </mergeCells>
  <phoneticPr fontId="1"/>
  <dataValidations count="3">
    <dataValidation type="list" allowBlank="1" showInputMessage="1" showErrorMessage="1" sqref="D2" xr:uid="{7A184B00-9824-41A0-93A2-4DCE03EB418E}">
      <formula1>"1,2,3,4,5,6,7,8,9,10,11,12"</formula1>
    </dataValidation>
    <dataValidation type="list" allowBlank="1" showInputMessage="1" sqref="E7:I7" xr:uid="{0D9B43B7-347E-4809-9FB0-0AFC8FD571F9}">
      <formula1>"要,不要"</formula1>
    </dataValidation>
    <dataValidation type="list" allowBlank="1" showInputMessage="1" showErrorMessage="1" sqref="F2" xr:uid="{9D275B75-8C34-4771-A083-747C5D9E220C}">
      <formula1>"(新規),(変更)"</formula1>
    </dataValidation>
  </dataValidations>
  <printOptions horizontalCentered="1"/>
  <pageMargins left="0.39370078740157483" right="0.31496062992125984" top="0.55118110236220474" bottom="0.55118110236220474" header="0.31496062992125984" footer="0.31496062992125984"/>
  <pageSetup paperSize="9" scale="84"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C2DB798-1FC7-48D4-98A8-089FF37A71BD}">
          <x14:formula1>
            <xm:f>値!$E$2:$E$8</xm:f>
          </x14:formula1>
          <xm:sqref>G13:G16 G20:G23 G29:G32 G36:G39 G43:G46</xm:sqref>
        </x14:dataValidation>
        <x14:dataValidation type="list" allowBlank="1" showInputMessage="1" showErrorMessage="1" xr:uid="{E52D0349-22DB-4A6A-BD7D-F9BCC607EDE5}">
          <x14:formula1>
            <xm:f>値!$A$2:$A$38</xm:f>
          </x14:formula1>
          <xm:sqref>E3:I3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F618D-42DD-4065-9279-7B09BC3F60FE}">
  <sheetPr codeName="Sheet4"/>
  <dimension ref="A1:H36"/>
  <sheetViews>
    <sheetView workbookViewId="0">
      <selection activeCell="D11" sqref="D11"/>
    </sheetView>
  </sheetViews>
  <sheetFormatPr defaultRowHeight="18.75" x14ac:dyDescent="0.4"/>
  <cols>
    <col min="1" max="1" width="9.375" style="25" bestFit="1" customWidth="1"/>
    <col min="2" max="2" width="21.625" style="25" bestFit="1" customWidth="1"/>
    <col min="3" max="3" width="5" style="41" customWidth="1"/>
    <col min="4" max="4" width="24" style="25" bestFit="1" customWidth="1"/>
    <col min="5" max="5" width="29.5" style="25" customWidth="1"/>
    <col min="6" max="6" width="9" style="25"/>
    <col min="7" max="7" width="7.125" style="25" bestFit="1" customWidth="1"/>
    <col min="8" max="8" width="30.125" style="25" bestFit="1" customWidth="1"/>
    <col min="9" max="16384" width="9" style="25"/>
  </cols>
  <sheetData>
    <row r="1" spans="1:8" x14ac:dyDescent="0.4">
      <c r="A1" s="26" t="s">
        <v>108</v>
      </c>
      <c r="B1" s="26" t="str">
        <f>IF(エントリーフォーム!E3&lt;&gt;"",エントリーフォーム!E3,"")</f>
        <v/>
      </c>
      <c r="C1" s="39"/>
      <c r="D1" s="29"/>
      <c r="E1" s="26" t="s">
        <v>113</v>
      </c>
      <c r="F1" s="26">
        <f>IFERROR(VLOOKUP(B1,値!$A$2:$B$29,2,FALSE),0)</f>
        <v>0</v>
      </c>
    </row>
    <row r="2" spans="1:8" x14ac:dyDescent="0.4">
      <c r="A2" s="26" t="s">
        <v>106</v>
      </c>
      <c r="B2" s="26" t="str">
        <f>IF(エントリーフォーム!E4&lt;&gt;"",エントリーフォーム!E4,"")</f>
        <v/>
      </c>
      <c r="C2" s="39"/>
      <c r="D2" s="29"/>
      <c r="E2" s="26"/>
      <c r="F2" s="26"/>
    </row>
    <row r="3" spans="1:8" x14ac:dyDescent="0.4">
      <c r="A3" s="26" t="s">
        <v>141</v>
      </c>
      <c r="B3" s="26" t="str">
        <f>IF(エントリーフォーム!E5&lt;&gt;"",エントリーフォーム!E5,"")</f>
        <v/>
      </c>
      <c r="C3" s="39"/>
      <c r="D3" s="29"/>
      <c r="E3" s="26"/>
      <c r="F3" s="26"/>
    </row>
    <row r="4" spans="1:8" x14ac:dyDescent="0.4">
      <c r="A4" s="26" t="s">
        <v>107</v>
      </c>
      <c r="B4" s="26" t="str">
        <f>IF(エントリーフォーム!E6&lt;&gt;"",エントリーフォーム!E6,"")</f>
        <v/>
      </c>
      <c r="C4" s="39"/>
      <c r="D4" s="29"/>
      <c r="E4" s="26" t="s">
        <v>114</v>
      </c>
      <c r="F4" s="26" t="str">
        <f>エントリーフォーム!B49&amp;" "&amp;エントリーフォーム!B50&amp;" "&amp;エントリーフォーム!B51&amp;" "&amp;エントリーフォーム!B52</f>
        <v xml:space="preserve">   </v>
      </c>
    </row>
    <row r="5" spans="1:8" x14ac:dyDescent="0.4">
      <c r="A5" s="26"/>
      <c r="B5" s="26"/>
      <c r="C5" s="39"/>
    </row>
    <row r="6" spans="1:8" x14ac:dyDescent="0.4">
      <c r="A6" s="26"/>
      <c r="B6" s="26"/>
      <c r="C6" s="39"/>
    </row>
    <row r="8" spans="1:8" x14ac:dyDescent="0.4">
      <c r="A8" s="26" t="s">
        <v>142</v>
      </c>
      <c r="B8" s="26" t="s">
        <v>143</v>
      </c>
      <c r="C8" s="40" t="s">
        <v>105</v>
      </c>
      <c r="D8" s="26" t="s">
        <v>4</v>
      </c>
      <c r="E8" s="26" t="s">
        <v>104</v>
      </c>
      <c r="F8" s="26" t="s">
        <v>8</v>
      </c>
      <c r="G8" s="26" t="s">
        <v>105</v>
      </c>
      <c r="H8" s="26" t="s">
        <v>23</v>
      </c>
    </row>
    <row r="9" spans="1:8" x14ac:dyDescent="0.4">
      <c r="A9" s="28">
        <v>44212</v>
      </c>
      <c r="B9" s="26" t="s">
        <v>138</v>
      </c>
      <c r="C9" s="40">
        <v>1</v>
      </c>
      <c r="D9" s="26" t="str">
        <f>エントリーフォーム!C13&amp;" "&amp;エントリーフォーム!D13</f>
        <v xml:space="preserve"> </v>
      </c>
      <c r="E9" s="26" t="str">
        <f>エントリーフォーム!E13&amp;" "&amp;エントリーフォーム!F13</f>
        <v xml:space="preserve"> </v>
      </c>
      <c r="F9" s="26" t="str">
        <f>IF(エントリーフォーム!G13&lt;&gt;"",エントリーフォーム!G13,"")</f>
        <v/>
      </c>
      <c r="G9" s="26" t="str">
        <f>IF(エントリーフォーム!H13&lt;&gt;"",エントリーフォーム!H13,"")</f>
        <v/>
      </c>
      <c r="H9" s="26" t="str">
        <f>IF(エントリーフォーム!I13&lt;&gt;"",エントリーフォーム!I13,"")</f>
        <v/>
      </c>
    </row>
    <row r="10" spans="1:8" x14ac:dyDescent="0.4">
      <c r="A10" s="28">
        <v>44212</v>
      </c>
      <c r="B10" s="26" t="s">
        <v>138</v>
      </c>
      <c r="C10" s="40">
        <v>1</v>
      </c>
      <c r="D10" s="26" t="str">
        <f>エントリーフォーム!C14&amp;" "&amp;エントリーフォーム!D14</f>
        <v xml:space="preserve"> </v>
      </c>
      <c r="E10" s="26" t="str">
        <f>エントリーフォーム!E14&amp;" "&amp;エントリーフォーム!F14</f>
        <v xml:space="preserve"> </v>
      </c>
      <c r="F10" s="26" t="str">
        <f>IF(エントリーフォーム!G14&lt;&gt;"",エントリーフォーム!G14,"")</f>
        <v/>
      </c>
      <c r="G10" s="26" t="str">
        <f>IF(エントリーフォーム!H14&lt;&gt;"",エントリーフォーム!H14,"")</f>
        <v/>
      </c>
      <c r="H10" s="26" t="str">
        <f>IF(エントリーフォーム!I14&lt;&gt;"",エントリーフォーム!I14,"")</f>
        <v/>
      </c>
    </row>
    <row r="11" spans="1:8" x14ac:dyDescent="0.4">
      <c r="A11" s="28">
        <v>44212</v>
      </c>
      <c r="B11" s="26" t="s">
        <v>138</v>
      </c>
      <c r="C11" s="40">
        <v>1</v>
      </c>
      <c r="D11" s="26" t="str">
        <f>エントリーフォーム!C15&amp;" "&amp;エントリーフォーム!D15</f>
        <v xml:space="preserve"> </v>
      </c>
      <c r="E11" s="26" t="str">
        <f>エントリーフォーム!E15&amp;" "&amp;エントリーフォーム!F15</f>
        <v xml:space="preserve"> </v>
      </c>
      <c r="F11" s="26" t="str">
        <f>IF(エントリーフォーム!G15&lt;&gt;"",エントリーフォーム!G15,"")</f>
        <v/>
      </c>
      <c r="G11" s="26" t="str">
        <f>IF(エントリーフォーム!H15&lt;&gt;"",エントリーフォーム!H15,"")</f>
        <v/>
      </c>
      <c r="H11" s="26" t="str">
        <f>IF(エントリーフォーム!I15&lt;&gt;"",エントリーフォーム!I15,"")</f>
        <v/>
      </c>
    </row>
    <row r="12" spans="1:8" x14ac:dyDescent="0.4">
      <c r="A12" s="28">
        <v>44212</v>
      </c>
      <c r="B12" s="26" t="s">
        <v>138</v>
      </c>
      <c r="C12" s="40">
        <v>1</v>
      </c>
      <c r="D12" s="26" t="str">
        <f>エントリーフォーム!C16&amp;" "&amp;エントリーフォーム!D16</f>
        <v xml:space="preserve"> </v>
      </c>
      <c r="E12" s="26" t="str">
        <f>エントリーフォーム!E16&amp;" "&amp;エントリーフォーム!F16</f>
        <v xml:space="preserve"> </v>
      </c>
      <c r="F12" s="26" t="str">
        <f>IF(エントリーフォーム!G16&lt;&gt;"",エントリーフォーム!G16,"")</f>
        <v/>
      </c>
      <c r="G12" s="26" t="str">
        <f>IF(エントリーフォーム!H16&lt;&gt;"",エントリーフォーム!H16,"")</f>
        <v/>
      </c>
      <c r="H12" s="26" t="str">
        <f>IF(エントリーフォーム!I16&lt;&gt;"",エントリーフォーム!I16,"")</f>
        <v/>
      </c>
    </row>
    <row r="13" spans="1:8" x14ac:dyDescent="0.4">
      <c r="A13" s="26"/>
      <c r="B13" s="26"/>
      <c r="C13" s="40"/>
      <c r="D13" s="26"/>
      <c r="E13" s="26"/>
      <c r="F13" s="26"/>
      <c r="G13" s="26"/>
      <c r="H13" s="26"/>
    </row>
    <row r="14" spans="1:8" x14ac:dyDescent="0.4">
      <c r="A14" s="28">
        <v>44212</v>
      </c>
      <c r="B14" s="26" t="s">
        <v>140</v>
      </c>
      <c r="C14" s="40">
        <v>2</v>
      </c>
      <c r="D14" s="26" t="str">
        <f>エントリーフォーム!C20&amp;" "&amp;エントリーフォーム!D20</f>
        <v xml:space="preserve"> </v>
      </c>
      <c r="E14" s="26" t="str">
        <f>エントリーフォーム!E20&amp;" "&amp;エントリーフォーム!F20</f>
        <v xml:space="preserve"> </v>
      </c>
      <c r="F14" s="26" t="str">
        <f>IF(エントリーフォーム!G20&lt;&gt;"",エントリーフォーム!G20,"")</f>
        <v/>
      </c>
      <c r="G14" s="26" t="str">
        <f>IF(エントリーフォーム!H20&lt;&gt;"",エントリーフォーム!H20,"")</f>
        <v/>
      </c>
      <c r="H14" s="26" t="str">
        <f>IF(エントリーフォーム!I20&lt;&gt;"",エントリーフォーム!I20,"")</f>
        <v/>
      </c>
    </row>
    <row r="15" spans="1:8" x14ac:dyDescent="0.4">
      <c r="A15" s="28">
        <v>44212</v>
      </c>
      <c r="B15" s="26" t="s">
        <v>140</v>
      </c>
      <c r="C15" s="40">
        <v>2</v>
      </c>
      <c r="D15" s="26" t="str">
        <f>エントリーフォーム!C21&amp;" "&amp;エントリーフォーム!D21</f>
        <v xml:space="preserve"> </v>
      </c>
      <c r="E15" s="26" t="str">
        <f>エントリーフォーム!E21&amp;" "&amp;エントリーフォーム!F21</f>
        <v xml:space="preserve"> </v>
      </c>
      <c r="F15" s="26" t="str">
        <f>IF(エントリーフォーム!G21&lt;&gt;"",エントリーフォーム!G21,"")</f>
        <v/>
      </c>
      <c r="G15" s="26" t="str">
        <f>IF(エントリーフォーム!H21&lt;&gt;"",エントリーフォーム!H21,"")</f>
        <v/>
      </c>
      <c r="H15" s="26" t="str">
        <f>IF(エントリーフォーム!I21&lt;&gt;"",エントリーフォーム!I21,"")</f>
        <v/>
      </c>
    </row>
    <row r="16" spans="1:8" x14ac:dyDescent="0.4">
      <c r="A16" s="28">
        <v>44212</v>
      </c>
      <c r="B16" s="26" t="s">
        <v>140</v>
      </c>
      <c r="C16" s="40">
        <v>2</v>
      </c>
      <c r="D16" s="26" t="str">
        <f>エントリーフォーム!C22&amp;" "&amp;エントリーフォーム!D22</f>
        <v xml:space="preserve"> </v>
      </c>
      <c r="E16" s="26" t="str">
        <f>エントリーフォーム!E22&amp;" "&amp;エントリーフォーム!F22</f>
        <v xml:space="preserve"> </v>
      </c>
      <c r="F16" s="26" t="str">
        <f>IF(エントリーフォーム!G22&lt;&gt;"",エントリーフォーム!G22,"")</f>
        <v/>
      </c>
      <c r="G16" s="26" t="str">
        <f>IF(エントリーフォーム!H22&lt;&gt;"",エントリーフォーム!H22,"")</f>
        <v/>
      </c>
      <c r="H16" s="26" t="str">
        <f>IF(エントリーフォーム!I22&lt;&gt;"",エントリーフォーム!I22,"")</f>
        <v/>
      </c>
    </row>
    <row r="17" spans="1:8" x14ac:dyDescent="0.4">
      <c r="A17" s="28">
        <v>44212</v>
      </c>
      <c r="B17" s="26" t="s">
        <v>140</v>
      </c>
      <c r="C17" s="40">
        <v>2</v>
      </c>
      <c r="D17" s="26" t="str">
        <f>エントリーフォーム!C23&amp;" "&amp;エントリーフォーム!D23</f>
        <v xml:space="preserve"> </v>
      </c>
      <c r="E17" s="26" t="str">
        <f>エントリーフォーム!E23&amp;" "&amp;エントリーフォーム!F23</f>
        <v xml:space="preserve"> </v>
      </c>
      <c r="F17" s="26" t="str">
        <f>IF(エントリーフォーム!G23&lt;&gt;"",エントリーフォーム!G23,"")</f>
        <v/>
      </c>
      <c r="G17" s="26" t="str">
        <f>IF(エントリーフォーム!H23&lt;&gt;"",エントリーフォーム!H23,"")</f>
        <v/>
      </c>
      <c r="H17" s="26" t="str">
        <f>IF(エントリーフォーム!I23&lt;&gt;"",エントリーフォーム!I23,"")</f>
        <v/>
      </c>
    </row>
    <row r="18" spans="1:8" x14ac:dyDescent="0.4">
      <c r="A18" s="26"/>
      <c r="B18" s="26"/>
      <c r="C18" s="40"/>
      <c r="D18" s="26"/>
      <c r="E18" s="26"/>
      <c r="F18" s="26"/>
      <c r="G18" s="26"/>
      <c r="H18" s="26"/>
    </row>
    <row r="19" spans="1:8" x14ac:dyDescent="0.4">
      <c r="A19" s="28">
        <v>44213</v>
      </c>
      <c r="B19" s="26" t="s">
        <v>138</v>
      </c>
      <c r="C19" s="40">
        <v>3</v>
      </c>
      <c r="D19" s="26" t="str">
        <f>エントリーフォーム!C29&amp;" "&amp;エントリーフォーム!D29</f>
        <v xml:space="preserve"> </v>
      </c>
      <c r="E19" s="26" t="str">
        <f>エントリーフォーム!E29&amp;" "&amp;エントリーフォーム!F29</f>
        <v xml:space="preserve"> </v>
      </c>
      <c r="F19" s="26" t="str">
        <f>IF(エントリーフォーム!G29&lt;&gt;"",エントリーフォーム!G29,"")</f>
        <v/>
      </c>
      <c r="G19" s="26" t="str">
        <f>IF(エントリーフォーム!H29&lt;&gt;"",エントリーフォーム!H29,"")</f>
        <v/>
      </c>
      <c r="H19" s="26" t="str">
        <f>IF(エントリーフォーム!I29&lt;&gt;"",エントリーフォーム!I29,"")</f>
        <v/>
      </c>
    </row>
    <row r="20" spans="1:8" x14ac:dyDescent="0.4">
      <c r="A20" s="28">
        <v>44213</v>
      </c>
      <c r="B20" s="26" t="s">
        <v>138</v>
      </c>
      <c r="C20" s="40">
        <v>3</v>
      </c>
      <c r="D20" s="26" t="str">
        <f>エントリーフォーム!C30&amp;" "&amp;エントリーフォーム!D30</f>
        <v xml:space="preserve"> </v>
      </c>
      <c r="E20" s="26" t="str">
        <f>エントリーフォーム!E30&amp;" "&amp;エントリーフォーム!F30</f>
        <v xml:space="preserve"> </v>
      </c>
      <c r="F20" s="26" t="str">
        <f>IF(エントリーフォーム!G30&lt;&gt;"",エントリーフォーム!G30,"")</f>
        <v/>
      </c>
      <c r="G20" s="26" t="str">
        <f>IF(エントリーフォーム!H30&lt;&gt;"",エントリーフォーム!H30,"")</f>
        <v/>
      </c>
      <c r="H20" s="26" t="str">
        <f>IF(エントリーフォーム!I30&lt;&gt;"",エントリーフォーム!I30,"")</f>
        <v/>
      </c>
    </row>
    <row r="21" spans="1:8" x14ac:dyDescent="0.4">
      <c r="A21" s="28">
        <v>44213</v>
      </c>
      <c r="B21" s="26" t="s">
        <v>138</v>
      </c>
      <c r="C21" s="40">
        <v>3</v>
      </c>
      <c r="D21" s="26" t="str">
        <f>エントリーフォーム!C31&amp;" "&amp;エントリーフォーム!D31</f>
        <v xml:space="preserve"> </v>
      </c>
      <c r="E21" s="26" t="str">
        <f>エントリーフォーム!E31&amp;" "&amp;エントリーフォーム!F31</f>
        <v xml:space="preserve"> </v>
      </c>
      <c r="F21" s="26" t="str">
        <f>IF(エントリーフォーム!G31&lt;&gt;"",エントリーフォーム!G31,"")</f>
        <v/>
      </c>
      <c r="G21" s="26" t="str">
        <f>IF(エントリーフォーム!H31&lt;&gt;"",エントリーフォーム!H31,"")</f>
        <v/>
      </c>
      <c r="H21" s="26" t="str">
        <f>IF(エントリーフォーム!I31&lt;&gt;"",エントリーフォーム!I31,"")</f>
        <v/>
      </c>
    </row>
    <row r="22" spans="1:8" x14ac:dyDescent="0.4">
      <c r="A22" s="28">
        <v>44213</v>
      </c>
      <c r="B22" s="26" t="s">
        <v>138</v>
      </c>
      <c r="C22" s="40">
        <v>3</v>
      </c>
      <c r="D22" s="26" t="str">
        <f>エントリーフォーム!C32&amp;" "&amp;エントリーフォーム!D32</f>
        <v xml:space="preserve"> </v>
      </c>
      <c r="E22" s="26" t="str">
        <f>エントリーフォーム!E32&amp;" "&amp;エントリーフォーム!F32</f>
        <v xml:space="preserve"> </v>
      </c>
      <c r="F22" s="26" t="str">
        <f>IF(エントリーフォーム!G32&lt;&gt;"",エントリーフォーム!G32,"")</f>
        <v/>
      </c>
      <c r="G22" s="26" t="str">
        <f>IF(エントリーフォーム!H32&lt;&gt;"",エントリーフォーム!H32,"")</f>
        <v/>
      </c>
      <c r="H22" s="26" t="str">
        <f>IF(エントリーフォーム!I32&lt;&gt;"",エントリーフォーム!I32,"")</f>
        <v/>
      </c>
    </row>
    <row r="23" spans="1:8" x14ac:dyDescent="0.4">
      <c r="A23" s="26"/>
      <c r="B23" s="26"/>
      <c r="C23" s="40"/>
      <c r="D23" s="26"/>
      <c r="E23" s="26"/>
      <c r="F23" s="26"/>
      <c r="G23" s="26"/>
      <c r="H23" s="26"/>
    </row>
    <row r="24" spans="1:8" x14ac:dyDescent="0.4">
      <c r="A24" s="28">
        <v>44213</v>
      </c>
      <c r="B24" s="26" t="s">
        <v>139</v>
      </c>
      <c r="C24" s="40">
        <v>4</v>
      </c>
      <c r="D24" s="26" t="str">
        <f>エントリーフォーム!C36&amp;" "&amp;エントリーフォーム!D36</f>
        <v xml:space="preserve"> </v>
      </c>
      <c r="E24" s="26" t="str">
        <f>エントリーフォーム!E36&amp;" "&amp;エントリーフォーム!F36</f>
        <v xml:space="preserve"> </v>
      </c>
      <c r="F24" s="26" t="str">
        <f>IF(エントリーフォーム!G36&lt;&gt;"",エントリーフォーム!G36,"")</f>
        <v/>
      </c>
      <c r="G24" s="26" t="str">
        <f>IF(エントリーフォーム!H36&lt;&gt;"",エントリーフォーム!H36,"")</f>
        <v/>
      </c>
      <c r="H24" s="26" t="str">
        <f>IF(エントリーフォーム!I36&lt;&gt;"",エントリーフォーム!I36,"")</f>
        <v/>
      </c>
    </row>
    <row r="25" spans="1:8" x14ac:dyDescent="0.4">
      <c r="A25" s="28">
        <v>44213</v>
      </c>
      <c r="B25" s="26" t="s">
        <v>139</v>
      </c>
      <c r="C25" s="40">
        <v>4</v>
      </c>
      <c r="D25" s="26" t="str">
        <f>エントリーフォーム!C37&amp;" "&amp;エントリーフォーム!D37</f>
        <v xml:space="preserve"> </v>
      </c>
      <c r="E25" s="26" t="str">
        <f>エントリーフォーム!E37&amp;" "&amp;エントリーフォーム!F37</f>
        <v xml:space="preserve"> </v>
      </c>
      <c r="F25" s="26" t="str">
        <f>IF(エントリーフォーム!G37&lt;&gt;"",エントリーフォーム!G37,"")</f>
        <v/>
      </c>
      <c r="G25" s="26" t="str">
        <f>IF(エントリーフォーム!H37&lt;&gt;"",エントリーフォーム!H37,"")</f>
        <v/>
      </c>
      <c r="H25" s="26" t="str">
        <f>IF(エントリーフォーム!I37&lt;&gt;"",エントリーフォーム!I37,"")</f>
        <v/>
      </c>
    </row>
    <row r="26" spans="1:8" x14ac:dyDescent="0.4">
      <c r="A26" s="28">
        <v>44213</v>
      </c>
      <c r="B26" s="26" t="s">
        <v>139</v>
      </c>
      <c r="C26" s="40">
        <v>4</v>
      </c>
      <c r="D26" s="26" t="str">
        <f>エントリーフォーム!C38&amp;" "&amp;エントリーフォーム!D38</f>
        <v xml:space="preserve"> </v>
      </c>
      <c r="E26" s="26" t="str">
        <f>エントリーフォーム!E38&amp;" "&amp;エントリーフォーム!F38</f>
        <v xml:space="preserve"> </v>
      </c>
      <c r="F26" s="26" t="str">
        <f>IF(エントリーフォーム!G38&lt;&gt;"",エントリーフォーム!G38,"")</f>
        <v/>
      </c>
      <c r="G26" s="26" t="str">
        <f>IF(エントリーフォーム!H38&lt;&gt;"",エントリーフォーム!H38,"")</f>
        <v/>
      </c>
      <c r="H26" s="26" t="str">
        <f>IF(エントリーフォーム!I38&lt;&gt;"",エントリーフォーム!I38,"")</f>
        <v/>
      </c>
    </row>
    <row r="27" spans="1:8" x14ac:dyDescent="0.4">
      <c r="A27" s="28">
        <v>44213</v>
      </c>
      <c r="B27" s="26" t="s">
        <v>139</v>
      </c>
      <c r="C27" s="40">
        <v>4</v>
      </c>
      <c r="D27" s="26" t="str">
        <f>エントリーフォーム!C39&amp;" "&amp;エントリーフォーム!D39</f>
        <v xml:space="preserve"> </v>
      </c>
      <c r="E27" s="26" t="str">
        <f>エントリーフォーム!E39&amp;" "&amp;エントリーフォーム!F39</f>
        <v xml:space="preserve"> </v>
      </c>
      <c r="F27" s="26" t="str">
        <f>IF(エントリーフォーム!G39&lt;&gt;"",エントリーフォーム!G39,"")</f>
        <v/>
      </c>
      <c r="G27" s="26" t="str">
        <f>IF(エントリーフォーム!H39&lt;&gt;"",エントリーフォーム!H39,"")</f>
        <v/>
      </c>
      <c r="H27" s="26" t="str">
        <f>IF(エントリーフォーム!I39&lt;&gt;"",エントリーフォーム!I39,"")</f>
        <v/>
      </c>
    </row>
    <row r="28" spans="1:8" x14ac:dyDescent="0.4">
      <c r="A28" s="26"/>
      <c r="B28" s="26"/>
      <c r="C28" s="40"/>
      <c r="D28" s="26"/>
      <c r="E28" s="26"/>
      <c r="F28" s="26"/>
      <c r="G28" s="26"/>
      <c r="H28" s="26"/>
    </row>
    <row r="29" spans="1:8" x14ac:dyDescent="0.4">
      <c r="A29" s="28">
        <v>44213</v>
      </c>
      <c r="B29" s="26" t="s">
        <v>140</v>
      </c>
      <c r="C29" s="40">
        <v>5</v>
      </c>
      <c r="D29" s="26" t="str">
        <f>エントリーフォーム!C43&amp;" "&amp;エントリーフォーム!D43</f>
        <v xml:space="preserve"> </v>
      </c>
      <c r="E29" s="26" t="str">
        <f>エントリーフォーム!E43&amp;" "&amp;エントリーフォーム!F43</f>
        <v xml:space="preserve"> </v>
      </c>
      <c r="F29" s="26" t="str">
        <f>IF(エントリーフォーム!G43&lt;&gt;"",エントリーフォーム!G43,"")</f>
        <v/>
      </c>
      <c r="G29" s="26" t="str">
        <f>IF(エントリーフォーム!H43&lt;&gt;"",エントリーフォーム!H43,"")</f>
        <v/>
      </c>
      <c r="H29" s="26" t="str">
        <f>IF(エントリーフォーム!I43&lt;&gt;"",エントリーフォーム!I43,"")</f>
        <v/>
      </c>
    </row>
    <row r="30" spans="1:8" x14ac:dyDescent="0.4">
      <c r="A30" s="28">
        <v>44213</v>
      </c>
      <c r="B30" s="26" t="s">
        <v>140</v>
      </c>
      <c r="C30" s="40">
        <v>5</v>
      </c>
      <c r="D30" s="26" t="str">
        <f>エントリーフォーム!C44&amp;" "&amp;エントリーフォーム!D44</f>
        <v xml:space="preserve"> </v>
      </c>
      <c r="E30" s="26" t="str">
        <f>エントリーフォーム!E44&amp;" "&amp;エントリーフォーム!F44</f>
        <v xml:space="preserve"> </v>
      </c>
      <c r="F30" s="26" t="str">
        <f>IF(エントリーフォーム!G44&lt;&gt;"",エントリーフォーム!G44,"")</f>
        <v/>
      </c>
      <c r="G30" s="26" t="str">
        <f>IF(エントリーフォーム!H44&lt;&gt;"",エントリーフォーム!H44,"")</f>
        <v/>
      </c>
      <c r="H30" s="26" t="str">
        <f>IF(エントリーフォーム!I44&lt;&gt;"",エントリーフォーム!I44,"")</f>
        <v/>
      </c>
    </row>
    <row r="31" spans="1:8" x14ac:dyDescent="0.4">
      <c r="A31" s="28">
        <v>44213</v>
      </c>
      <c r="B31" s="26" t="s">
        <v>140</v>
      </c>
      <c r="C31" s="40">
        <v>5</v>
      </c>
      <c r="D31" s="26" t="str">
        <f>エントリーフォーム!C45&amp;" "&amp;エントリーフォーム!D45</f>
        <v xml:space="preserve"> </v>
      </c>
      <c r="E31" s="26" t="str">
        <f>エントリーフォーム!E45&amp;" "&amp;エントリーフォーム!F45</f>
        <v xml:space="preserve"> </v>
      </c>
      <c r="F31" s="26" t="str">
        <f>IF(エントリーフォーム!G45&lt;&gt;"",エントリーフォーム!G45,"")</f>
        <v/>
      </c>
      <c r="G31" s="26" t="str">
        <f>IF(エントリーフォーム!H45&lt;&gt;"",エントリーフォーム!H45,"")</f>
        <v/>
      </c>
      <c r="H31" s="26" t="str">
        <f>IF(エントリーフォーム!I45&lt;&gt;"",エントリーフォーム!I45,"")</f>
        <v/>
      </c>
    </row>
    <row r="32" spans="1:8" x14ac:dyDescent="0.4">
      <c r="A32" s="28">
        <v>44213</v>
      </c>
      <c r="B32" s="26" t="s">
        <v>140</v>
      </c>
      <c r="C32" s="40">
        <v>5</v>
      </c>
      <c r="D32" s="26" t="str">
        <f>エントリーフォーム!C46&amp;" "&amp;エントリーフォーム!D46</f>
        <v xml:space="preserve"> </v>
      </c>
      <c r="E32" s="26" t="str">
        <f>エントリーフォーム!E46&amp;" "&amp;エントリーフォーム!F46</f>
        <v xml:space="preserve"> </v>
      </c>
      <c r="F32" s="26" t="str">
        <f>IF(エントリーフォーム!G46&lt;&gt;"",エントリーフォーム!G46,"")</f>
        <v/>
      </c>
      <c r="G32" s="26" t="str">
        <f>IF(エントリーフォーム!H46&lt;&gt;"",エントリーフォーム!H46,"")</f>
        <v/>
      </c>
      <c r="H32" s="26" t="str">
        <f>IF(エントリーフォーム!I46&lt;&gt;"",エントリーフォーム!I46,"")</f>
        <v/>
      </c>
    </row>
    <row r="33" spans="1:8" x14ac:dyDescent="0.4">
      <c r="A33" s="26"/>
      <c r="B33" s="26"/>
      <c r="C33" s="40"/>
      <c r="D33" s="26"/>
      <c r="E33" s="26"/>
      <c r="F33" s="26"/>
      <c r="G33" s="26"/>
      <c r="H33" s="26" t="str">
        <f>IF(A33&lt;&gt;"",VLOOKUP($A33,エントリーフォーム!$B$13:$I$16,18,TRUE)&amp;"","")</f>
        <v/>
      </c>
    </row>
    <row r="34" spans="1:8" x14ac:dyDescent="0.4">
      <c r="A34" s="26"/>
      <c r="B34" s="26"/>
      <c r="C34" s="40"/>
      <c r="D34" s="26"/>
      <c r="E34" s="26"/>
      <c r="F34" s="26"/>
      <c r="G34" s="26"/>
      <c r="H34" s="26" t="str">
        <f>IF(A34&lt;&gt;"",VLOOKUP($A34,エントリーフォーム!$B$13:$I$16,18,TRUE)&amp;"","")</f>
        <v/>
      </c>
    </row>
    <row r="35" spans="1:8" x14ac:dyDescent="0.4">
      <c r="A35" s="26"/>
      <c r="B35" s="26"/>
      <c r="C35" s="40"/>
      <c r="D35" s="26"/>
      <c r="E35" s="26"/>
      <c r="F35" s="26"/>
      <c r="G35" s="26"/>
      <c r="H35" s="26" t="str">
        <f>IF(A35&lt;&gt;"",VLOOKUP($A35,エントリーフォーム!$B$13:$I$16,18,TRUE)&amp;"","")</f>
        <v/>
      </c>
    </row>
    <row r="36" spans="1:8" x14ac:dyDescent="0.4">
      <c r="A36" s="26"/>
      <c r="B36" s="26"/>
      <c r="C36" s="40"/>
      <c r="D36" s="26"/>
      <c r="E36" s="26"/>
      <c r="F36" s="26"/>
      <c r="G36" s="26"/>
      <c r="H36" s="26" t="str">
        <f>IF(A36&lt;&gt;"",VLOOKUP($A36,エントリーフォーム!$B$13:$I$16,18,TRUE)&amp;"","")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DFE7-6316-44CF-A940-18EACCC6608E}">
  <sheetPr codeName="Sheet2"/>
  <dimension ref="A1:M49"/>
  <sheetViews>
    <sheetView workbookViewId="0">
      <selection activeCell="C23" sqref="C23"/>
    </sheetView>
  </sheetViews>
  <sheetFormatPr defaultRowHeight="18.75" x14ac:dyDescent="0.4"/>
  <cols>
    <col min="1" max="1" width="44.25" bestFit="1" customWidth="1"/>
    <col min="2" max="2" width="5.25" bestFit="1" customWidth="1"/>
    <col min="4" max="4" width="2.5" bestFit="1" customWidth="1"/>
    <col min="7" max="7" width="2.5" bestFit="1" customWidth="1"/>
  </cols>
  <sheetData>
    <row r="1" spans="1:13" x14ac:dyDescent="0.4">
      <c r="A1" t="s">
        <v>0</v>
      </c>
      <c r="B1" t="s">
        <v>105</v>
      </c>
      <c r="C1" t="s">
        <v>9</v>
      </c>
      <c r="E1" t="s">
        <v>8</v>
      </c>
      <c r="F1" t="s">
        <v>11</v>
      </c>
      <c r="I1" t="s">
        <v>46</v>
      </c>
      <c r="K1" t="s">
        <v>45</v>
      </c>
      <c r="M1" t="s">
        <v>103</v>
      </c>
    </row>
    <row r="2" spans="1:13" x14ac:dyDescent="0.4">
      <c r="B2">
        <v>0</v>
      </c>
      <c r="C2" t="s">
        <v>20</v>
      </c>
      <c r="D2">
        <v>1</v>
      </c>
      <c r="E2" t="s">
        <v>12</v>
      </c>
      <c r="F2" t="s">
        <v>111</v>
      </c>
      <c r="G2">
        <v>1</v>
      </c>
      <c r="I2" t="s">
        <v>47</v>
      </c>
      <c r="K2" t="s">
        <v>50</v>
      </c>
      <c r="M2" t="s">
        <v>56</v>
      </c>
    </row>
    <row r="3" spans="1:13" x14ac:dyDescent="0.4">
      <c r="A3" t="s">
        <v>24</v>
      </c>
      <c r="B3">
        <v>1</v>
      </c>
      <c r="D3">
        <v>0</v>
      </c>
      <c r="E3" t="s">
        <v>13</v>
      </c>
      <c r="F3" t="s">
        <v>112</v>
      </c>
      <c r="G3">
        <v>1</v>
      </c>
      <c r="I3" t="s">
        <v>54</v>
      </c>
      <c r="K3" t="s">
        <v>51</v>
      </c>
      <c r="M3" t="s">
        <v>57</v>
      </c>
    </row>
    <row r="4" spans="1:13" x14ac:dyDescent="0.4">
      <c r="A4" t="s">
        <v>110</v>
      </c>
      <c r="B4">
        <v>2</v>
      </c>
      <c r="E4" t="s">
        <v>14</v>
      </c>
      <c r="F4" t="s">
        <v>18</v>
      </c>
      <c r="G4">
        <v>2</v>
      </c>
      <c r="I4" t="s">
        <v>48</v>
      </c>
      <c r="K4" t="s">
        <v>52</v>
      </c>
      <c r="M4" t="s">
        <v>58</v>
      </c>
    </row>
    <row r="5" spans="1:13" x14ac:dyDescent="0.4">
      <c r="A5" t="s">
        <v>25</v>
      </c>
      <c r="B5">
        <v>3</v>
      </c>
      <c r="E5" t="s">
        <v>15</v>
      </c>
      <c r="I5" t="s">
        <v>49</v>
      </c>
      <c r="K5" t="s">
        <v>53</v>
      </c>
      <c r="M5" t="s">
        <v>59</v>
      </c>
    </row>
    <row r="6" spans="1:13" x14ac:dyDescent="0.4">
      <c r="A6" t="s">
        <v>26</v>
      </c>
      <c r="B6">
        <v>4</v>
      </c>
      <c r="E6" t="s">
        <v>16</v>
      </c>
      <c r="I6" t="s">
        <v>55</v>
      </c>
      <c r="M6" t="s">
        <v>60</v>
      </c>
    </row>
    <row r="7" spans="1:13" x14ac:dyDescent="0.4">
      <c r="A7" t="s">
        <v>27</v>
      </c>
      <c r="B7">
        <v>5</v>
      </c>
      <c r="E7" t="s">
        <v>17</v>
      </c>
      <c r="I7" t="s">
        <v>53</v>
      </c>
      <c r="M7" t="s">
        <v>61</v>
      </c>
    </row>
    <row r="8" spans="1:13" x14ac:dyDescent="0.4">
      <c r="A8" t="s">
        <v>28</v>
      </c>
      <c r="B8">
        <v>6</v>
      </c>
      <c r="E8" t="s">
        <v>19</v>
      </c>
      <c r="M8" t="s">
        <v>62</v>
      </c>
    </row>
    <row r="9" spans="1:13" x14ac:dyDescent="0.4">
      <c r="A9" t="s">
        <v>29</v>
      </c>
      <c r="B9">
        <v>7</v>
      </c>
      <c r="M9" t="s">
        <v>63</v>
      </c>
    </row>
    <row r="10" spans="1:13" x14ac:dyDescent="0.4">
      <c r="A10" t="s">
        <v>30</v>
      </c>
      <c r="B10">
        <v>8</v>
      </c>
      <c r="M10" t="s">
        <v>64</v>
      </c>
    </row>
    <row r="11" spans="1:13" x14ac:dyDescent="0.4">
      <c r="A11" t="s">
        <v>31</v>
      </c>
      <c r="B11">
        <v>9</v>
      </c>
      <c r="M11" t="s">
        <v>65</v>
      </c>
    </row>
    <row r="12" spans="1:13" x14ac:dyDescent="0.4">
      <c r="A12" t="s">
        <v>32</v>
      </c>
      <c r="B12">
        <v>10</v>
      </c>
      <c r="M12" t="s">
        <v>66</v>
      </c>
    </row>
    <row r="13" spans="1:13" x14ac:dyDescent="0.4">
      <c r="A13" t="s">
        <v>33</v>
      </c>
      <c r="B13">
        <v>11</v>
      </c>
      <c r="M13" t="s">
        <v>67</v>
      </c>
    </row>
    <row r="14" spans="1:13" x14ac:dyDescent="0.4">
      <c r="A14" t="s">
        <v>34</v>
      </c>
      <c r="B14">
        <v>12</v>
      </c>
      <c r="M14" t="s">
        <v>68</v>
      </c>
    </row>
    <row r="15" spans="1:13" x14ac:dyDescent="0.4">
      <c r="A15" t="s">
        <v>35</v>
      </c>
      <c r="B15">
        <v>13</v>
      </c>
      <c r="M15" t="s">
        <v>69</v>
      </c>
    </row>
    <row r="16" spans="1:13" x14ac:dyDescent="0.4">
      <c r="A16" t="s">
        <v>36</v>
      </c>
      <c r="B16">
        <v>14</v>
      </c>
      <c r="M16" t="s">
        <v>70</v>
      </c>
    </row>
    <row r="17" spans="1:13" x14ac:dyDescent="0.4">
      <c r="A17" t="s">
        <v>37</v>
      </c>
      <c r="B17">
        <v>15</v>
      </c>
      <c r="M17" t="s">
        <v>71</v>
      </c>
    </row>
    <row r="18" spans="1:13" x14ac:dyDescent="0.4">
      <c r="A18" t="s">
        <v>38</v>
      </c>
      <c r="B18">
        <v>16</v>
      </c>
      <c r="M18" t="s">
        <v>72</v>
      </c>
    </row>
    <row r="19" spans="1:13" x14ac:dyDescent="0.4">
      <c r="A19" t="s">
        <v>39</v>
      </c>
      <c r="B19">
        <v>17</v>
      </c>
      <c r="M19" t="s">
        <v>73</v>
      </c>
    </row>
    <row r="20" spans="1:13" x14ac:dyDescent="0.4">
      <c r="A20" t="s">
        <v>40</v>
      </c>
      <c r="B20">
        <v>18</v>
      </c>
      <c r="M20" t="s">
        <v>74</v>
      </c>
    </row>
    <row r="21" spans="1:13" x14ac:dyDescent="0.4">
      <c r="A21" t="s">
        <v>41</v>
      </c>
      <c r="B21">
        <v>19</v>
      </c>
      <c r="M21" t="s">
        <v>75</v>
      </c>
    </row>
    <row r="22" spans="1:13" x14ac:dyDescent="0.4">
      <c r="B22">
        <v>20</v>
      </c>
      <c r="M22" t="s">
        <v>76</v>
      </c>
    </row>
    <row r="23" spans="1:13" x14ac:dyDescent="0.4">
      <c r="A23" t="s">
        <v>116</v>
      </c>
      <c r="B23">
        <v>21</v>
      </c>
      <c r="M23" t="s">
        <v>77</v>
      </c>
    </row>
    <row r="24" spans="1:13" x14ac:dyDescent="0.4">
      <c r="A24" t="s">
        <v>117</v>
      </c>
      <c r="B24">
        <v>22</v>
      </c>
      <c r="M24" t="s">
        <v>78</v>
      </c>
    </row>
    <row r="25" spans="1:13" x14ac:dyDescent="0.4">
      <c r="A25" t="s">
        <v>118</v>
      </c>
      <c r="B25">
        <v>23</v>
      </c>
      <c r="M25" t="s">
        <v>79</v>
      </c>
    </row>
    <row r="26" spans="1:13" x14ac:dyDescent="0.4">
      <c r="A26" t="s">
        <v>119</v>
      </c>
      <c r="B26">
        <v>24</v>
      </c>
      <c r="M26" t="s">
        <v>80</v>
      </c>
    </row>
    <row r="27" spans="1:13" x14ac:dyDescent="0.4">
      <c r="A27" t="s">
        <v>120</v>
      </c>
      <c r="B27">
        <v>25</v>
      </c>
      <c r="M27" t="s">
        <v>81</v>
      </c>
    </row>
    <row r="28" spans="1:13" x14ac:dyDescent="0.4">
      <c r="A28" t="s">
        <v>121</v>
      </c>
      <c r="B28">
        <v>26</v>
      </c>
      <c r="M28" t="s">
        <v>82</v>
      </c>
    </row>
    <row r="29" spans="1:13" x14ac:dyDescent="0.4">
      <c r="A29" t="s">
        <v>122</v>
      </c>
      <c r="B29">
        <v>27</v>
      </c>
      <c r="M29" t="s">
        <v>83</v>
      </c>
    </row>
    <row r="30" spans="1:13" x14ac:dyDescent="0.4">
      <c r="A30" t="s">
        <v>123</v>
      </c>
      <c r="B30">
        <v>28</v>
      </c>
      <c r="M30" t="s">
        <v>84</v>
      </c>
    </row>
    <row r="31" spans="1:13" x14ac:dyDescent="0.4">
      <c r="A31" t="s">
        <v>124</v>
      </c>
      <c r="B31">
        <v>29</v>
      </c>
      <c r="M31" t="s">
        <v>85</v>
      </c>
    </row>
    <row r="32" spans="1:13" x14ac:dyDescent="0.4">
      <c r="A32" t="s">
        <v>125</v>
      </c>
      <c r="B32">
        <v>30</v>
      </c>
      <c r="M32" t="s">
        <v>86</v>
      </c>
    </row>
    <row r="33" spans="1:13" x14ac:dyDescent="0.4">
      <c r="A33" t="s">
        <v>126</v>
      </c>
      <c r="B33">
        <v>31</v>
      </c>
      <c r="M33" t="s">
        <v>87</v>
      </c>
    </row>
    <row r="34" spans="1:13" x14ac:dyDescent="0.4">
      <c r="A34" t="s">
        <v>127</v>
      </c>
      <c r="B34">
        <v>32</v>
      </c>
      <c r="M34" t="s">
        <v>88</v>
      </c>
    </row>
    <row r="35" spans="1:13" x14ac:dyDescent="0.4">
      <c r="A35" t="s">
        <v>128</v>
      </c>
      <c r="B35">
        <v>33</v>
      </c>
      <c r="M35" t="s">
        <v>89</v>
      </c>
    </row>
    <row r="36" spans="1:13" x14ac:dyDescent="0.4">
      <c r="A36" t="s">
        <v>129</v>
      </c>
      <c r="B36">
        <v>34</v>
      </c>
      <c r="M36" t="s">
        <v>90</v>
      </c>
    </row>
    <row r="37" spans="1:13" x14ac:dyDescent="0.4">
      <c r="A37" t="s">
        <v>130</v>
      </c>
      <c r="B37">
        <v>35</v>
      </c>
      <c r="M37" t="s">
        <v>91</v>
      </c>
    </row>
    <row r="38" spans="1:13" x14ac:dyDescent="0.4">
      <c r="B38">
        <v>36</v>
      </c>
      <c r="M38" t="s">
        <v>92</v>
      </c>
    </row>
    <row r="39" spans="1:13" x14ac:dyDescent="0.4">
      <c r="B39">
        <v>37</v>
      </c>
      <c r="M39" t="s">
        <v>93</v>
      </c>
    </row>
    <row r="40" spans="1:13" x14ac:dyDescent="0.4">
      <c r="B40">
        <v>38</v>
      </c>
      <c r="M40" t="s">
        <v>94</v>
      </c>
    </row>
    <row r="41" spans="1:13" x14ac:dyDescent="0.4">
      <c r="B41">
        <v>39</v>
      </c>
      <c r="M41" t="s">
        <v>95</v>
      </c>
    </row>
    <row r="42" spans="1:13" x14ac:dyDescent="0.4">
      <c r="B42">
        <v>40</v>
      </c>
      <c r="M42" t="s">
        <v>96</v>
      </c>
    </row>
    <row r="43" spans="1:13" x14ac:dyDescent="0.4">
      <c r="B43">
        <v>41</v>
      </c>
      <c r="M43" t="s">
        <v>97</v>
      </c>
    </row>
    <row r="44" spans="1:13" x14ac:dyDescent="0.4">
      <c r="B44">
        <v>42</v>
      </c>
      <c r="M44" t="s">
        <v>98</v>
      </c>
    </row>
    <row r="45" spans="1:13" x14ac:dyDescent="0.4">
      <c r="B45">
        <v>43</v>
      </c>
      <c r="M45" t="s">
        <v>99</v>
      </c>
    </row>
    <row r="46" spans="1:13" x14ac:dyDescent="0.4">
      <c r="B46">
        <v>44</v>
      </c>
      <c r="M46" t="s">
        <v>100</v>
      </c>
    </row>
    <row r="47" spans="1:13" x14ac:dyDescent="0.4">
      <c r="B47">
        <v>45</v>
      </c>
      <c r="M47" t="s">
        <v>101</v>
      </c>
    </row>
    <row r="48" spans="1:13" x14ac:dyDescent="0.4">
      <c r="B48">
        <v>46</v>
      </c>
      <c r="M48" t="s">
        <v>102</v>
      </c>
    </row>
    <row r="49" spans="2:13" x14ac:dyDescent="0.4">
      <c r="B49">
        <v>47</v>
      </c>
      <c r="M49" t="s">
        <v>53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エントリーフォーム</vt:lpstr>
      <vt:lpstr>作業用</vt:lpstr>
      <vt:lpstr>値</vt:lpstr>
      <vt:lpstr>エントリーフォーム!Print_Area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チャレンジカップ エントリーフォーム</dc:title>
  <dc:creator>日本社会人団体馬術連盟</dc:creator>
  <cp:lastModifiedBy>TOMOYUKI KUBO</cp:lastModifiedBy>
  <cp:lastPrinted>2020-11-06T09:14:44Z</cp:lastPrinted>
  <dcterms:created xsi:type="dcterms:W3CDTF">2015-06-05T18:17:20Z</dcterms:created>
  <dcterms:modified xsi:type="dcterms:W3CDTF">2020-11-06T10:37:38Z</dcterms:modified>
</cp:coreProperties>
</file>